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1880" windowHeight="5910" activeTab="0"/>
  </bookViews>
  <sheets>
    <sheet name="List1" sheetId="1" r:id="rId1"/>
  </sheets>
  <definedNames>
    <definedName name="BuiltIn_Print_Area">'List1'!$A$1:$L$89</definedName>
  </definedNames>
  <calcPr fullCalcOnLoad="1"/>
</workbook>
</file>

<file path=xl/sharedStrings.xml><?xml version="1.0" encoding="utf-8"?>
<sst xmlns="http://schemas.openxmlformats.org/spreadsheetml/2006/main" count="206" uniqueCount="189">
  <si>
    <t>Decembrový cenník použitých počítačov</t>
  </si>
  <si>
    <t>3.12.2003</t>
  </si>
  <si>
    <t>Všeobecné vlastosti dodávaných počítačov (pozrite aj poznámky v ľavom stĺpci):</t>
  </si>
  <si>
    <t xml:space="preserve">Desktop; 1x3.5"FDD, 1xLPT, 1-2x COM, PS/2 pre myš,  USB, miesto na CD-ROM </t>
  </si>
  <si>
    <t>1. základné jednotky PII/266 - Pentium III/733</t>
  </si>
  <si>
    <t>č.</t>
  </si>
  <si>
    <t>model</t>
  </si>
  <si>
    <t>procesor</t>
  </si>
  <si>
    <t>RAM</t>
  </si>
  <si>
    <t>disk</t>
  </si>
  <si>
    <t>Poznámka</t>
  </si>
  <si>
    <t>s DPH</t>
  </si>
  <si>
    <t>HP Vectra VL6</t>
  </si>
  <si>
    <t>Intel PII/266</t>
  </si>
  <si>
    <t>64 MB</t>
  </si>
  <si>
    <t>3,2 GB IDE</t>
  </si>
  <si>
    <t>GK PCI FSB 66</t>
  </si>
  <si>
    <t>L</t>
  </si>
  <si>
    <t>HP Vectra VE6/8</t>
  </si>
  <si>
    <t>Intel PII/266</t>
  </si>
  <si>
    <t>64 MB</t>
  </si>
  <si>
    <t>3,2 GB IDE</t>
  </si>
  <si>
    <t>GK AGP FSB 66/100</t>
  </si>
  <si>
    <t>T</t>
  </si>
  <si>
    <t>Compaq SFF</t>
  </si>
  <si>
    <t>Intel PII/350</t>
  </si>
  <si>
    <t>64 MB</t>
  </si>
  <si>
    <t>6,4 GB IDE</t>
  </si>
  <si>
    <t>zvuk sieť</t>
  </si>
  <si>
    <t>T</t>
  </si>
  <si>
    <t>Com Dell HP</t>
  </si>
  <si>
    <t>Intel PII/350</t>
  </si>
  <si>
    <t>64 MB</t>
  </si>
  <si>
    <t>4,3 GB IDE</t>
  </si>
  <si>
    <t>CD</t>
  </si>
  <si>
    <t>T</t>
  </si>
  <si>
    <t>Compaq D. EN</t>
  </si>
  <si>
    <t>Intel PII/400</t>
  </si>
  <si>
    <t>64 MB</t>
  </si>
  <si>
    <t>6,4 GB IDE</t>
  </si>
  <si>
    <t>CD</t>
  </si>
  <si>
    <t>Compaq D. EP</t>
  </si>
  <si>
    <t>Intel PIII/450</t>
  </si>
  <si>
    <t>128 MB</t>
  </si>
  <si>
    <t>6,4 GB IDE</t>
  </si>
  <si>
    <t>AGP miniveža/desktop</t>
  </si>
  <si>
    <t>L</t>
  </si>
  <si>
    <t>Siemens</t>
  </si>
  <si>
    <t>Intel PIII/700</t>
  </si>
  <si>
    <t>128 MB</t>
  </si>
  <si>
    <t>10 GB IDE</t>
  </si>
  <si>
    <t xml:space="preserve">CD AGP 8MB zvuk </t>
  </si>
  <si>
    <t>T</t>
  </si>
  <si>
    <t xml:space="preserve">HP Vectra </t>
  </si>
  <si>
    <t>Intel PIII/733</t>
  </si>
  <si>
    <t>128-256</t>
  </si>
  <si>
    <t>10 GB IDE</t>
  </si>
  <si>
    <t>???</t>
  </si>
  <si>
    <t>?,???</t>
  </si>
  <si>
    <t>zväčšenie disku zo 4200--&gt;6400, alebo 6400--&gt;10000</t>
  </si>
  <si>
    <t>zväčšenie disku z 3200--&gt;4300 alebo z 10000--&gt;13000</t>
  </si>
  <si>
    <t xml:space="preserve">Rozšírenie RAM pri kúpe počítača;  zo 64 na 128MB </t>
  </si>
  <si>
    <t xml:space="preserve">2. farebné monitory 15" - 21"  </t>
  </si>
  <si>
    <t>č.</t>
  </si>
  <si>
    <t>model</t>
  </si>
  <si>
    <t>popis</t>
  </si>
  <si>
    <t>VÝPREDAJ</t>
  </si>
  <si>
    <t xml:space="preserve">15" funkčné; škrabance, fĺaky, vady obrazu,..("3.trieda")            </t>
  </si>
  <si>
    <t>L</t>
  </si>
  <si>
    <t>VÝPREDAJ</t>
  </si>
  <si>
    <t xml:space="preserve">15" mix ("2.trieda")      </t>
  </si>
  <si>
    <t>Dell D1028LR</t>
  </si>
  <si>
    <t xml:space="preserve">17" 1280x1024NI/60Hz 1024x768/85Hz OSD 0.28 </t>
  </si>
  <si>
    <t>rok výroby 1998-1999 TCO'95</t>
  </si>
  <si>
    <t>Compaq V75</t>
  </si>
  <si>
    <t>17" 1280x1024NI/60Hz 1024x768/85Hz OSD 0.26</t>
  </si>
  <si>
    <t>rok výroby 1998 TCO'95</t>
  </si>
  <si>
    <t>Compaq S700</t>
  </si>
  <si>
    <t>17" 1280x1024NI/60Hz 1024x768/85Hz OSD 0.28</t>
  </si>
  <si>
    <t>rok výroby 1999 TCO'95</t>
  </si>
  <si>
    <t>L</t>
  </si>
  <si>
    <t>Compaq S710</t>
  </si>
  <si>
    <t>17" 1280x1024NI/64Hz 1024x768/85Hz OSD 0.27</t>
  </si>
  <si>
    <t>rok výroby 1999-2000 TCO'99</t>
  </si>
  <si>
    <t>Eizo F55S</t>
  </si>
  <si>
    <t>17" 1280x1024NI/75Hz 1024x768/100Hz OSD 0.28</t>
  </si>
  <si>
    <t>rok výroby 1999+ TCO'99</t>
  </si>
  <si>
    <t>L</t>
  </si>
  <si>
    <t>IBM P200</t>
  </si>
  <si>
    <t>20" 1600x1200NI 1280x1024/85Hz trinitron</t>
  </si>
  <si>
    <t>L</t>
  </si>
  <si>
    <t>Philips Br.201P</t>
  </si>
  <si>
    <t>21" 1800x1440NI/75Hz 1600x1200/90Hz OSD</t>
  </si>
  <si>
    <t>L</t>
  </si>
  <si>
    <t>Com P110 Dell 1626HT</t>
  </si>
  <si>
    <t>21" 1600x1200NI/85Hz OSD 0.26 trinitron</t>
  </si>
  <si>
    <t>L</t>
  </si>
  <si>
    <t>Dell P1110</t>
  </si>
  <si>
    <t>21" 1920x1400NI 1792x1344/85Hz OSD 0.24 flat trinitron</t>
  </si>
  <si>
    <t>3.  notebooky a príslušenstvo</t>
  </si>
  <si>
    <t>č.</t>
  </si>
  <si>
    <t>popis</t>
  </si>
  <si>
    <t>T</t>
  </si>
  <si>
    <t>IBM TP600E PII366 128 6.4 FD CD 13.3"TFT IrDa sound 56k modem</t>
  </si>
  <si>
    <t>T</t>
  </si>
  <si>
    <t>Toshiba Tecra 8100 PIII450 128 12 FD CD 14.1"TFT IrDa sound 56k modem</t>
  </si>
  <si>
    <t>L</t>
  </si>
  <si>
    <t>príplatok za novú baterku pri kúpe notebooku IBM TP600E</t>
  </si>
  <si>
    <r>
      <t xml:space="preserve">sieťová karta </t>
    </r>
    <r>
      <rPr>
        <b/>
        <sz val="9"/>
        <color indexed="8"/>
        <rFont val="Arial"/>
        <family val="2"/>
      </rPr>
      <t>Xircom</t>
    </r>
    <r>
      <rPr>
        <sz val="9"/>
        <color indexed="8"/>
        <rFont val="Arial"/>
        <family val="2"/>
      </rPr>
      <t xml:space="preserve"> Fast Ethernet PCMCIA</t>
    </r>
  </si>
  <si>
    <t>64MB RAM modul pre notebook IBM TP, ....</t>
  </si>
  <si>
    <t>256MB RAM modul pre notebook IBM TP, ....</t>
  </si>
  <si>
    <t>Taška k notebooku</t>
  </si>
  <si>
    <t>#</t>
  </si>
  <si>
    <t xml:space="preserve">Compaq Deskpro EN SFF - jednoúčelový počítač ideálny do sietí pre školy, školiace strediská, kancelárie... </t>
  </si>
  <si>
    <t>miniatúrny desktop (šírka x výška x hĺbka = 317 x 92 x 375 mm)</t>
  </si>
  <si>
    <t>všetko integrované na doske - zvuk, sieť 10/100, 1 x PCI, 1 x ISA/PCI</t>
  </si>
  <si>
    <t>Obmedzený počet CD-ROM za príplatok 300,- SKK, bez časovej záruky !!!</t>
  </si>
  <si>
    <t>Tlačiarne, tonery, príslušenstvo, ... na nasledujúcej strane</t>
  </si>
  <si>
    <t>4.  tlačiarne, sieťové karty, mechaniky CD, ....</t>
  </si>
  <si>
    <t>č.</t>
  </si>
  <si>
    <t>popis</t>
  </si>
  <si>
    <t>HP LJ  1100  600dpi 8 str/min 2MB 7.000 str/mes</t>
  </si>
  <si>
    <t xml:space="preserve">HP LJ 4000T 1200dpi 16str/min 4MB 2x zásobník 65.000 str/mes. </t>
  </si>
  <si>
    <t>HP LJ 4000TN = predošlá + sieťová karta JetDirect</t>
  </si>
  <si>
    <t>L</t>
  </si>
  <si>
    <r>
      <t xml:space="preserve">Sieťová karta 3COM 3C509B </t>
    </r>
    <r>
      <rPr>
        <b/>
        <sz val="9"/>
        <color indexed="8"/>
        <rFont val="Arial"/>
        <family val="2"/>
      </rPr>
      <t>Ethernet</t>
    </r>
    <r>
      <rPr>
        <sz val="9"/>
        <color indexed="8"/>
        <rFont val="Arial"/>
        <family val="2"/>
      </rPr>
      <t xml:space="preserve"> ISA Combo (BNC+TP)</t>
    </r>
  </si>
  <si>
    <r>
      <t>Sieťová karta 3COM 3C905</t>
    </r>
    <r>
      <rPr>
        <b/>
        <sz val="9"/>
        <color indexed="8"/>
        <rFont val="Arial"/>
        <family val="2"/>
      </rPr>
      <t xml:space="preserve"> FX Fast Ethernet</t>
    </r>
    <r>
      <rPr>
        <sz val="9"/>
        <color indexed="8"/>
        <rFont val="Arial"/>
        <family val="2"/>
      </rPr>
      <t xml:space="preserve"> PCI  (TP)</t>
    </r>
  </si>
  <si>
    <r>
      <t xml:space="preserve">Sieťová karta 3COM 3C905 Combo </t>
    </r>
    <r>
      <rPr>
        <b/>
        <sz val="9"/>
        <color indexed="8"/>
        <rFont val="Arial"/>
        <family val="2"/>
      </rPr>
      <t>Fast Ethernet</t>
    </r>
    <r>
      <rPr>
        <sz val="9"/>
        <color indexed="8"/>
        <rFont val="Arial"/>
        <family val="2"/>
      </rPr>
      <t xml:space="preserve"> PCI  (BNC+TP)</t>
    </r>
  </si>
  <si>
    <t>L</t>
  </si>
  <si>
    <r>
      <t xml:space="preserve">Sieťová karta Compaq / HP / IBM (Chip Intel) </t>
    </r>
    <r>
      <rPr>
        <b/>
        <sz val="9"/>
        <color indexed="8"/>
        <rFont val="Arial"/>
        <family val="2"/>
      </rPr>
      <t>Fast Ethernet</t>
    </r>
    <r>
      <rPr>
        <sz val="9"/>
        <color indexed="8"/>
        <rFont val="Arial"/>
        <family val="2"/>
      </rPr>
      <t xml:space="preserve"> PCI</t>
    </r>
  </si>
  <si>
    <t>L</t>
  </si>
  <si>
    <t>Sieťová karta Allied Telesyn AT-2700FX 100Mbps PCI optická duplex</t>
  </si>
  <si>
    <t>Myš PS/2 Compaq, Microsoft, IBM</t>
  </si>
  <si>
    <t>?</t>
  </si>
  <si>
    <t>Mechaniky CD-ROM 10-16 rýchlostné</t>
  </si>
  <si>
    <t>?</t>
  </si>
  <si>
    <t>Mechaniky CD-ROM 20-32 rýchlostné</t>
  </si>
  <si>
    <t>?</t>
  </si>
  <si>
    <t>Mechaniky CD-ROM 36-48 rýchlostné</t>
  </si>
  <si>
    <t>L</t>
  </si>
  <si>
    <t xml:space="preserve">Mechaniky CD-ROM 48 rýchlostné Cyberdrive nové </t>
  </si>
  <si>
    <t>8 MB EDO RAM SIMM 72 pin</t>
  </si>
  <si>
    <t>Poznámky:</t>
  </si>
  <si>
    <t>Skutočné konfigurácie sa môžu od uvedených mierne líšiť, čo sa zohľadní v cene.</t>
  </si>
  <si>
    <t>L</t>
  </si>
  <si>
    <t>limitované množstvo</t>
  </si>
  <si>
    <t>Ceny základných jednotiek sú uvedené vrátane použitej klávesnice</t>
  </si>
  <si>
    <t>T</t>
  </si>
  <si>
    <t>cca od 8. decembra</t>
  </si>
  <si>
    <t>Záruka 6 mesiacov, pozáručný servis. Akumulátory notebookov bez záruky.</t>
  </si>
  <si>
    <t>?</t>
  </si>
  <si>
    <t>Volajte na budúci týždeň</t>
  </si>
  <si>
    <t>#</t>
  </si>
  <si>
    <t>miniatúrny desktop</t>
  </si>
  <si>
    <t>5. renovované tonery pre laserové tlačiarne, kopírky a faxy</t>
  </si>
  <si>
    <t>Výber z cenníka - ak potrebujete iné typy, zavolajte nám.</t>
  </si>
  <si>
    <t>č.</t>
  </si>
  <si>
    <t>popis</t>
  </si>
  <si>
    <r>
      <t>HP IIp,IIp+,IIIp,IIIIp+,33471</t>
    </r>
    <r>
      <rPr>
        <b/>
        <sz val="8.95"/>
        <color indexed="8"/>
        <rFont val="Arial CE"/>
        <family val="2"/>
      </rPr>
      <t>(92275A, EP-L)</t>
    </r>
  </si>
  <si>
    <r>
      <t>HP II,IID,III,IIID,33440A</t>
    </r>
    <r>
      <rPr>
        <b/>
        <sz val="8.95"/>
        <color indexed="8"/>
        <rFont val="Arial CE"/>
        <family val="2"/>
      </rPr>
      <t>(92295A, EP-S)</t>
    </r>
  </si>
  <si>
    <r>
      <t>HP 4L,4ML,4P,4MP</t>
    </r>
    <r>
      <rPr>
        <b/>
        <sz val="8.95"/>
        <color indexed="8"/>
        <rFont val="Arial CE"/>
        <family val="2"/>
      </rPr>
      <t>(92274A, EP-P)</t>
    </r>
  </si>
  <si>
    <r>
      <t>HP 4,4M,4+,4M+,5,5M,5N</t>
    </r>
    <r>
      <rPr>
        <b/>
        <sz val="8.95"/>
        <color indexed="8"/>
        <rFont val="Arial CE"/>
        <family val="2"/>
      </rPr>
      <t>(92298A, EP-E)</t>
    </r>
  </si>
  <si>
    <r>
      <t>HP 5L,6L,3100</t>
    </r>
    <r>
      <rPr>
        <b/>
        <sz val="8.95"/>
        <color indexed="8"/>
        <rFont val="Arial CE"/>
        <family val="2"/>
      </rPr>
      <t>(C3906A, EP-A)</t>
    </r>
  </si>
  <si>
    <r>
      <t>HP 5P,5MP,6P,6MP</t>
    </r>
    <r>
      <rPr>
        <b/>
        <sz val="8.95"/>
        <color indexed="8"/>
        <rFont val="Arial CE"/>
        <family val="2"/>
      </rPr>
      <t>(C3903A, EP-V)</t>
    </r>
  </si>
  <si>
    <r>
      <t>HP 1100,1100A</t>
    </r>
    <r>
      <rPr>
        <b/>
        <sz val="8.95"/>
        <color indexed="8"/>
        <rFont val="Arial CE"/>
        <family val="2"/>
      </rPr>
      <t>(C4092A)</t>
    </r>
  </si>
  <si>
    <r>
      <t>HP 1000,1200,1200N,1220</t>
    </r>
    <r>
      <rPr>
        <b/>
        <sz val="8.95"/>
        <color indexed="8"/>
        <rFont val="Arial CE"/>
        <family val="2"/>
      </rPr>
      <t>(C7115A)</t>
    </r>
  </si>
  <si>
    <r>
      <t>HP 2100/M/TN/se/si/2200D/DT/DTN</t>
    </r>
    <r>
      <rPr>
        <b/>
        <sz val="8.95"/>
        <color indexed="8"/>
        <rFont val="Arial CE"/>
        <family val="2"/>
      </rPr>
      <t>(C4096A)</t>
    </r>
  </si>
  <si>
    <r>
      <t>HP 4000/T/N/TN,4050/T/N/TN</t>
    </r>
    <r>
      <rPr>
        <b/>
        <sz val="8.95"/>
        <color indexed="8"/>
        <rFont val="Arial CE"/>
        <family val="2"/>
      </rPr>
      <t>(C4127X)</t>
    </r>
  </si>
  <si>
    <t>Minolta Page Pro 6/ex - Toner</t>
  </si>
  <si>
    <t>Minolta Page Pro 8/e/8L/1100series - Toner (6.000str.)</t>
  </si>
  <si>
    <t>XEROX Docuprint P8e/ex</t>
  </si>
  <si>
    <t>E-30 / kopírka Canon FC 200/210/220/230/33X/530,PC-740/890</t>
  </si>
  <si>
    <t>FX-3 / laserový fax Canon L250,260i ISDN,300</t>
  </si>
  <si>
    <t>Záručné a dodacie podmienky</t>
  </si>
  <si>
    <t xml:space="preserve">Kazety sa dodávajú výmenným spôsobom - zákazník  dodá prázdnu náplń a dostane renovovanú. </t>
  </si>
  <si>
    <t xml:space="preserve">V prípade že zákazník nemá prázdnu kazetu, účtujeme vratnú zálohu. V prípade nedodania prázdnej kazety </t>
  </si>
  <si>
    <t xml:space="preserve"> do  14 dní, bude táto záloha zúčtovaná ako dodávka prázdnej kazety;  záloha = cena kazety s DPH.</t>
  </si>
  <si>
    <t>Záručná doba je 24 mesiacov alebo až do vypráznenia náplne (podľa toho čo nastane skôr)</t>
  </si>
  <si>
    <t>Záruka sa nevzťahuje na neodbornú manipuláciu, mechanické poškodenie, ....</t>
  </si>
  <si>
    <t>Reklamácie: vybavujeme do 14 dní. Nutné je priložiť výtlačok s použitím reklamovanej kazety.</t>
  </si>
  <si>
    <t>Dodacia doba: 1-3 dni, pokiaľ nie je uvedené inak.</t>
  </si>
  <si>
    <t>Otvorené Po-Pi 8:30-12:00, 13:00-16:30</t>
  </si>
  <si>
    <t>Tovar je možné odobrať v Košiciach, alebo poslať (IN-TIME, spešnina) na náklady odberateľa.</t>
  </si>
  <si>
    <t>Ceny</t>
  </si>
  <si>
    <t>bez DPH</t>
  </si>
  <si>
    <t>Aurora Košice s.r.o., Garbarska 5, 040 01  Košice</t>
  </si>
  <si>
    <t xml:space="preserve">tel. 0905 272 404, 0904 463 897  </t>
  </si>
  <si>
    <t xml:space="preserve">Spoločnosť Aurora Košice s.r.o. je zapísaná v Obchodnom registri Okresného súdu </t>
  </si>
  <si>
    <t>Košice I., oddiel: Sro, vložka číslo: 12215/V.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</si>
</sst>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  <numFmt numFmtId="173" formatCode="#,###.00"/>
  </numFmts>
  <fonts count="26">
    <font>
      <sz val="10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4"/>
      <color indexed="8"/>
      <name val="Arial"/>
      <family val="2"/>
    </font>
    <font>
      <b/>
      <i/>
      <sz val="9"/>
      <color indexed="8"/>
      <name val="Arial"/>
      <family val="2"/>
    </font>
    <font>
      <b/>
      <sz val="8.95"/>
      <color indexed="8"/>
      <name val="Arial CE"/>
      <family val="2"/>
    </font>
    <font>
      <sz val="6"/>
      <color indexed="8"/>
      <name val="Arial"/>
      <family val="2"/>
    </font>
    <font>
      <b/>
      <sz val="16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1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Alignment="1">
      <alignment horizontal="right"/>
    </xf>
    <xf numFmtId="0" fontId="2" fillId="0" borderId="0" xfId="0" applyAlignment="1">
      <alignment horizontal="left"/>
    </xf>
    <xf numFmtId="0" fontId="3" fillId="0" borderId="0" xfId="0" applyAlignment="1">
      <alignment/>
    </xf>
    <xf numFmtId="0" fontId="2" fillId="0" borderId="0" xfId="0" applyAlignment="1">
      <alignment/>
    </xf>
    <xf numFmtId="172" fontId="4" fillId="0" borderId="0" xfId="0" applyAlignment="1">
      <alignment horizontal="left"/>
    </xf>
    <xf numFmtId="172" fontId="5" fillId="0" borderId="0" xfId="0" applyAlignment="1">
      <alignment horizontal="left"/>
    </xf>
    <xf numFmtId="0" fontId="3" fillId="0" borderId="0" xfId="0" applyAlignment="1">
      <alignment horizontal="right"/>
    </xf>
    <xf numFmtId="0" fontId="6" fillId="0" borderId="0" xfId="0" applyAlignment="1">
      <alignment horizontal="right"/>
    </xf>
    <xf numFmtId="0" fontId="7" fillId="0" borderId="0" xfId="0" applyAlignment="1">
      <alignment/>
    </xf>
    <xf numFmtId="0" fontId="8" fillId="0" borderId="0" xfId="0" applyAlignment="1">
      <alignment/>
    </xf>
    <xf numFmtId="0" fontId="9" fillId="0" borderId="0" xfId="0" applyAlignment="1">
      <alignment/>
    </xf>
    <xf numFmtId="0" fontId="1" fillId="0" borderId="0" xfId="0" applyAlignment="1">
      <alignment/>
    </xf>
    <xf numFmtId="0" fontId="10" fillId="0" borderId="0" xfId="0" applyAlignment="1">
      <alignment horizontal="right"/>
    </xf>
    <xf numFmtId="0" fontId="6" fillId="0" borderId="0" xfId="0" applyAlignment="1">
      <alignment horizontal="right" vertical="center"/>
    </xf>
    <xf numFmtId="0" fontId="6" fillId="0" borderId="0" xfId="0" applyAlignment="1">
      <alignment vertical="center"/>
    </xf>
    <xf numFmtId="0" fontId="7" fillId="0" borderId="0" xfId="0" applyAlignment="1">
      <alignment vertical="center"/>
    </xf>
    <xf numFmtId="0" fontId="9" fillId="0" borderId="0" xfId="0" applyAlignment="1">
      <alignment vertical="center"/>
    </xf>
    <xf numFmtId="0" fontId="11" fillId="0" borderId="0" xfId="0" applyAlignment="1">
      <alignment horizontal="right" vertical="center"/>
    </xf>
    <xf numFmtId="0" fontId="12" fillId="0" borderId="0" xfId="0" applyAlignment="1">
      <alignment horizontal="right"/>
    </xf>
    <xf numFmtId="0" fontId="7" fillId="0" borderId="0" xfId="0" applyAlignment="1">
      <alignment horizontal="right"/>
    </xf>
    <xf numFmtId="0" fontId="13" fillId="0" borderId="0" xfId="0" applyAlignment="1">
      <alignment vertical="center"/>
    </xf>
    <xf numFmtId="3" fontId="6" fillId="0" borderId="0" xfId="0" applyAlignment="1">
      <alignment vertical="center"/>
    </xf>
    <xf numFmtId="0" fontId="6" fillId="0" borderId="0" xfId="0" applyAlignment="1">
      <alignment horizontal="justify" vertical="center"/>
    </xf>
    <xf numFmtId="0" fontId="7" fillId="0" borderId="0" xfId="0" applyAlignment="1">
      <alignment vertical="center"/>
    </xf>
    <xf numFmtId="0" fontId="6" fillId="0" borderId="0" xfId="0" applyAlignment="1">
      <alignment horizontal="right"/>
    </xf>
    <xf numFmtId="0" fontId="7" fillId="2" borderId="0" xfId="0" applyAlignment="1">
      <alignment vertical="center"/>
    </xf>
    <xf numFmtId="0" fontId="7" fillId="0" borderId="0" xfId="0" applyAlignment="1">
      <alignment vertical="center"/>
    </xf>
    <xf numFmtId="0" fontId="14" fillId="0" borderId="0" xfId="0" applyAlignment="1">
      <alignment/>
    </xf>
    <xf numFmtId="0" fontId="9" fillId="0" borderId="0" xfId="0" applyAlignment="1">
      <alignment vertical="center"/>
    </xf>
    <xf numFmtId="0" fontId="7" fillId="2" borderId="0" xfId="0" applyAlignment="1">
      <alignment/>
    </xf>
    <xf numFmtId="0" fontId="7" fillId="0" borderId="0" xfId="0" applyAlignment="1">
      <alignment/>
    </xf>
    <xf numFmtId="0" fontId="6" fillId="0" borderId="0" xfId="0" applyAlignment="1">
      <alignment/>
    </xf>
    <xf numFmtId="0" fontId="13" fillId="0" borderId="0" xfId="0" applyAlignment="1">
      <alignment/>
    </xf>
    <xf numFmtId="0" fontId="1" fillId="0" borderId="0" xfId="0" applyAlignment="1">
      <alignment/>
    </xf>
    <xf numFmtId="0" fontId="19" fillId="0" borderId="0" xfId="0" applyAlignment="1">
      <alignment/>
    </xf>
    <xf numFmtId="0" fontId="6" fillId="0" borderId="0" xfId="0" applyAlignment="1">
      <alignment/>
    </xf>
    <xf numFmtId="0" fontId="21" fillId="0" borderId="0" xfId="0" applyAlignment="1">
      <alignment vertical="center"/>
    </xf>
    <xf numFmtId="49" fontId="18" fillId="0" borderId="0" xfId="0" applyAlignment="1">
      <alignment horizontal="right"/>
    </xf>
    <xf numFmtId="3" fontId="6" fillId="0" borderId="0" xfId="0" applyBorder="1" applyAlignment="1">
      <alignment vertical="center"/>
    </xf>
    <xf numFmtId="0" fontId="6" fillId="0" borderId="0" xfId="0" applyBorder="1" applyAlignment="1">
      <alignment vertical="center"/>
    </xf>
    <xf numFmtId="0" fontId="0" fillId="0" borderId="0" xfId="0" applyBorder="1" applyAlignment="1">
      <alignment/>
    </xf>
    <xf numFmtId="3" fontId="6" fillId="0" borderId="0" xfId="0" applyBorder="1" applyAlignment="1">
      <alignment vertical="center"/>
    </xf>
    <xf numFmtId="3" fontId="6" fillId="3" borderId="0" xfId="0" applyFill="1" applyBorder="1" applyAlignment="1">
      <alignment vertical="center"/>
    </xf>
    <xf numFmtId="0" fontId="6" fillId="3" borderId="0" xfId="0" applyFill="1" applyBorder="1" applyAlignment="1">
      <alignment vertical="center"/>
    </xf>
    <xf numFmtId="0" fontId="0" fillId="4" borderId="0" xfId="0" applyFill="1" applyBorder="1" applyAlignment="1">
      <alignment/>
    </xf>
    <xf numFmtId="3" fontId="6" fillId="5" borderId="0" xfId="0" applyFill="1" applyBorder="1" applyAlignment="1">
      <alignment vertical="center"/>
    </xf>
    <xf numFmtId="3" fontId="7" fillId="5" borderId="0" xfId="0" applyFill="1" applyBorder="1" applyAlignment="1">
      <alignment vertical="center"/>
    </xf>
    <xf numFmtId="3" fontId="7" fillId="3" borderId="0" xfId="0" applyFill="1" applyBorder="1" applyAlignment="1">
      <alignment vertical="center"/>
    </xf>
    <xf numFmtId="3" fontId="6" fillId="3" borderId="0" xfId="0" applyFill="1" applyBorder="1" applyAlignment="1">
      <alignment horizontal="right" vertical="center"/>
    </xf>
    <xf numFmtId="3" fontId="6" fillId="6" borderId="0" xfId="0" applyFill="1" applyBorder="1" applyAlignment="1">
      <alignment vertical="center"/>
    </xf>
    <xf numFmtId="3" fontId="7" fillId="6" borderId="0" xfId="0" applyFill="1" applyBorder="1" applyAlignment="1">
      <alignment vertical="center"/>
    </xf>
    <xf numFmtId="0" fontId="7" fillId="3" borderId="0" xfId="0" applyFill="1" applyBorder="1" applyAlignment="1">
      <alignment/>
    </xf>
    <xf numFmtId="3" fontId="6" fillId="3" borderId="0" xfId="0" applyFill="1" applyBorder="1" applyAlignment="1">
      <alignment horizontal="center" vertical="center"/>
    </xf>
    <xf numFmtId="3" fontId="6" fillId="3" borderId="0" xfId="0" applyFill="1" applyAlignment="1">
      <alignment vertical="center"/>
    </xf>
    <xf numFmtId="0" fontId="6" fillId="3" borderId="0" xfId="0" applyFill="1" applyAlignment="1">
      <alignment vertical="center"/>
    </xf>
    <xf numFmtId="0" fontId="18" fillId="3" borderId="0" xfId="0" applyFill="1" applyBorder="1" applyAlignment="1">
      <alignment/>
    </xf>
    <xf numFmtId="0" fontId="18" fillId="3" borderId="0" xfId="0" applyFill="1" applyBorder="1" applyAlignment="1">
      <alignment horizontal="right"/>
    </xf>
    <xf numFmtId="3" fontId="6" fillId="5" borderId="0" xfId="0" applyFill="1" applyBorder="1" applyAlignment="1">
      <alignment horizontal="right" vertical="center"/>
    </xf>
    <xf numFmtId="0" fontId="6" fillId="0" borderId="0" xfId="0" applyBorder="1" applyAlignment="1">
      <alignment/>
    </xf>
    <xf numFmtId="0" fontId="14" fillId="0" borderId="0" xfId="0" applyBorder="1" applyAlignment="1">
      <alignment/>
    </xf>
    <xf numFmtId="173" fontId="7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5" fillId="3" borderId="0" xfId="0" applyFill="1" applyAlignment="1">
      <alignment vertical="center"/>
    </xf>
    <xf numFmtId="0" fontId="7" fillId="3" borderId="0" xfId="0" applyFill="1" applyAlignment="1">
      <alignment vertical="center"/>
    </xf>
    <xf numFmtId="0" fontId="7" fillId="3" borderId="0" xfId="0" applyFill="1" applyAlignment="1">
      <alignment/>
    </xf>
    <xf numFmtId="0" fontId="7" fillId="0" borderId="1" xfId="0" applyBorder="1" applyAlignment="1">
      <alignment vertical="center"/>
    </xf>
    <xf numFmtId="0" fontId="7" fillId="0" borderId="2" xfId="0" applyBorder="1" applyAlignment="1">
      <alignment vertical="center"/>
    </xf>
    <xf numFmtId="0" fontId="7" fillId="0" borderId="2" xfId="0" applyBorder="1" applyAlignment="1">
      <alignment horizontal="right" vertical="center"/>
    </xf>
    <xf numFmtId="3" fontId="7" fillId="0" borderId="2" xfId="0" applyBorder="1" applyAlignment="1">
      <alignment vertical="center"/>
    </xf>
    <xf numFmtId="3" fontId="7" fillId="0" borderId="3" xfId="0" applyBorder="1" applyAlignment="1">
      <alignment vertical="center"/>
    </xf>
    <xf numFmtId="0" fontId="7" fillId="0" borderId="4" xfId="0" applyBorder="1" applyAlignment="1">
      <alignment vertical="center"/>
    </xf>
    <xf numFmtId="0" fontId="7" fillId="0" borderId="5" xfId="0" applyBorder="1" applyAlignment="1">
      <alignment vertical="center"/>
    </xf>
    <xf numFmtId="0" fontId="7" fillId="0" borderId="5" xfId="0" applyBorder="1" applyAlignment="1">
      <alignment horizontal="right" vertical="center"/>
    </xf>
    <xf numFmtId="3" fontId="7" fillId="0" borderId="5" xfId="0" applyBorder="1" applyAlignment="1">
      <alignment vertical="center"/>
    </xf>
    <xf numFmtId="3" fontId="7" fillId="0" borderId="6" xfId="0" applyBorder="1" applyAlignment="1">
      <alignment vertical="center"/>
    </xf>
    <xf numFmtId="0" fontId="7" fillId="2" borderId="4" xfId="0" applyBorder="1" applyAlignment="1">
      <alignment vertical="center"/>
    </xf>
    <xf numFmtId="0" fontId="7" fillId="2" borderId="5" xfId="0" applyBorder="1" applyAlignment="1">
      <alignment vertical="center"/>
    </xf>
    <xf numFmtId="0" fontId="7" fillId="2" borderId="5" xfId="0" applyBorder="1" applyAlignment="1">
      <alignment horizontal="right" vertical="center"/>
    </xf>
    <xf numFmtId="0" fontId="12" fillId="2" borderId="5" xfId="0" applyBorder="1" applyAlignment="1">
      <alignment vertical="center"/>
    </xf>
    <xf numFmtId="3" fontId="7" fillId="2" borderId="5" xfId="0" applyBorder="1" applyAlignment="1">
      <alignment vertical="center"/>
    </xf>
    <xf numFmtId="3" fontId="7" fillId="2" borderId="6" xfId="0" applyBorder="1" applyAlignment="1">
      <alignment vertical="center"/>
    </xf>
    <xf numFmtId="0" fontId="9" fillId="2" borderId="5" xfId="0" applyBorder="1" applyAlignment="1">
      <alignment horizontal="right" vertical="center"/>
    </xf>
    <xf numFmtId="3" fontId="7" fillId="2" borderId="6" xfId="0" applyBorder="1" applyAlignment="1">
      <alignment horizontal="right" vertical="center"/>
    </xf>
    <xf numFmtId="0" fontId="7" fillId="0" borderId="4" xfId="0" applyBorder="1" applyAlignment="1">
      <alignment vertical="center"/>
    </xf>
    <xf numFmtId="0" fontId="7" fillId="0" borderId="7" xfId="0" applyBorder="1" applyAlignment="1">
      <alignment vertical="center"/>
    </xf>
    <xf numFmtId="0" fontId="7" fillId="0" borderId="7" xfId="0" applyBorder="1" applyAlignment="1">
      <alignment horizontal="right" vertical="center"/>
    </xf>
    <xf numFmtId="3" fontId="7" fillId="0" borderId="5" xfId="0" applyBorder="1" applyAlignment="1">
      <alignment vertical="center"/>
    </xf>
    <xf numFmtId="3" fontId="7" fillId="0" borderId="6" xfId="0" applyBorder="1" applyAlignment="1">
      <alignment vertical="center"/>
    </xf>
    <xf numFmtId="0" fontId="7" fillId="0" borderId="8" xfId="0" applyBorder="1" applyAlignment="1">
      <alignment vertical="center"/>
    </xf>
    <xf numFmtId="0" fontId="7" fillId="0" borderId="9" xfId="0" applyBorder="1" applyAlignment="1">
      <alignment vertical="center"/>
    </xf>
    <xf numFmtId="0" fontId="7" fillId="0" borderId="9" xfId="0" applyBorder="1" applyAlignment="1">
      <alignment horizontal="right" vertical="center"/>
    </xf>
    <xf numFmtId="3" fontId="7" fillId="0" borderId="10" xfId="0" applyBorder="1" applyAlignment="1">
      <alignment vertical="center"/>
    </xf>
    <xf numFmtId="3" fontId="7" fillId="0" borderId="11" xfId="0" applyBorder="1" applyAlignment="1">
      <alignment vertical="center"/>
    </xf>
    <xf numFmtId="0" fontId="7" fillId="0" borderId="1" xfId="0" applyBorder="1" applyAlignment="1">
      <alignment vertical="center"/>
    </xf>
    <xf numFmtId="0" fontId="6" fillId="0" borderId="2" xfId="0" applyBorder="1" applyAlignment="1">
      <alignment vertical="center"/>
    </xf>
    <xf numFmtId="0" fontId="6" fillId="0" borderId="12" xfId="0" applyBorder="1" applyAlignment="1">
      <alignment vertical="center"/>
    </xf>
    <xf numFmtId="0" fontId="7" fillId="0" borderId="13" xfId="0" applyBorder="1" applyAlignment="1">
      <alignment horizontal="right" vertical="center"/>
    </xf>
    <xf numFmtId="0" fontId="7" fillId="0" borderId="14" xfId="0" applyBorder="1" applyAlignment="1">
      <alignment vertical="center"/>
    </xf>
    <xf numFmtId="3" fontId="7" fillId="0" borderId="2" xfId="0" applyBorder="1" applyAlignment="1">
      <alignment vertical="center"/>
    </xf>
    <xf numFmtId="3" fontId="7" fillId="0" borderId="3" xfId="0" applyBorder="1" applyAlignment="1">
      <alignment vertical="center"/>
    </xf>
    <xf numFmtId="0" fontId="6" fillId="0" borderId="5" xfId="0" applyBorder="1" applyAlignment="1">
      <alignment vertical="center"/>
    </xf>
    <xf numFmtId="0" fontId="7" fillId="0" borderId="15" xfId="0" applyBorder="1" applyAlignment="1">
      <alignment vertical="center"/>
    </xf>
    <xf numFmtId="0" fontId="7" fillId="0" borderId="16" xfId="0" applyBorder="1" applyAlignment="1">
      <alignment horizontal="right" vertical="center"/>
    </xf>
    <xf numFmtId="0" fontId="7" fillId="0" borderId="17" xfId="0" applyBorder="1" applyAlignment="1">
      <alignment vertical="center"/>
    </xf>
    <xf numFmtId="0" fontId="15" fillId="2" borderId="18" xfId="0" applyBorder="1" applyAlignment="1">
      <alignment vertical="center"/>
    </xf>
    <xf numFmtId="0" fontId="7" fillId="2" borderId="19" xfId="0" applyBorder="1" applyAlignment="1">
      <alignment horizontal="right" vertical="center"/>
    </xf>
    <xf numFmtId="0" fontId="7" fillId="2" borderId="20" xfId="0" applyBorder="1" applyAlignment="1">
      <alignment vertical="center"/>
    </xf>
    <xf numFmtId="0" fontId="15" fillId="2" borderId="21" xfId="0" applyBorder="1" applyAlignment="1">
      <alignment vertical="center"/>
    </xf>
    <xf numFmtId="0" fontId="7" fillId="2" borderId="7" xfId="0" applyBorder="1" applyAlignment="1">
      <alignment horizontal="right" vertical="center"/>
    </xf>
    <xf numFmtId="0" fontId="7" fillId="2" borderId="22" xfId="0" applyBorder="1" applyAlignment="1">
      <alignment vertical="center"/>
    </xf>
    <xf numFmtId="0" fontId="15" fillId="0" borderId="18" xfId="0" applyBorder="1" applyAlignment="1">
      <alignment vertical="center"/>
    </xf>
    <xf numFmtId="0" fontId="7" fillId="0" borderId="19" xfId="0" applyBorder="1" applyAlignment="1">
      <alignment horizontal="right" vertical="center"/>
    </xf>
    <xf numFmtId="0" fontId="7" fillId="0" borderId="20" xfId="0" applyBorder="1" applyAlignment="1">
      <alignment vertical="center"/>
    </xf>
    <xf numFmtId="0" fontId="15" fillId="0" borderId="21" xfId="0" applyBorder="1" applyAlignment="1">
      <alignment vertical="center"/>
    </xf>
    <xf numFmtId="0" fontId="7" fillId="0" borderId="7" xfId="0" applyBorder="1" applyAlignment="1">
      <alignment horizontal="right" vertical="center"/>
    </xf>
    <xf numFmtId="0" fontId="7" fillId="0" borderId="22" xfId="0" applyBorder="1" applyAlignment="1">
      <alignment vertical="center"/>
    </xf>
    <xf numFmtId="0" fontId="7" fillId="0" borderId="5" xfId="0" applyBorder="1" applyAlignment="1">
      <alignment vertical="center"/>
    </xf>
    <xf numFmtId="0" fontId="6" fillId="0" borderId="16" xfId="0" applyBorder="1" applyAlignment="1">
      <alignment horizontal="right" vertical="center"/>
    </xf>
    <xf numFmtId="0" fontId="6" fillId="0" borderId="17" xfId="0" applyBorder="1" applyAlignment="1">
      <alignment vertical="center"/>
    </xf>
    <xf numFmtId="0" fontId="9" fillId="0" borderId="5" xfId="0" applyBorder="1" applyAlignment="1">
      <alignment vertical="center"/>
    </xf>
    <xf numFmtId="0" fontId="14" fillId="0" borderId="5" xfId="0" applyBorder="1" applyAlignment="1">
      <alignment vertical="center"/>
    </xf>
    <xf numFmtId="0" fontId="7" fillId="0" borderId="8" xfId="0" applyBorder="1" applyAlignment="1">
      <alignment vertical="center"/>
    </xf>
    <xf numFmtId="0" fontId="9" fillId="0" borderId="10" xfId="0" applyBorder="1" applyAlignment="1">
      <alignment vertical="center"/>
    </xf>
    <xf numFmtId="0" fontId="7" fillId="0" borderId="23" xfId="0" applyBorder="1" applyAlignment="1">
      <alignment vertical="center"/>
    </xf>
    <xf numFmtId="0" fontId="6" fillId="0" borderId="24" xfId="0" applyBorder="1" applyAlignment="1">
      <alignment horizontal="right" vertical="center"/>
    </xf>
    <xf numFmtId="0" fontId="6" fillId="0" borderId="25" xfId="0" applyBorder="1" applyAlignment="1">
      <alignment vertical="center"/>
    </xf>
    <xf numFmtId="3" fontId="7" fillId="0" borderId="10" xfId="0" applyBorder="1" applyAlignment="1">
      <alignment vertical="center"/>
    </xf>
    <xf numFmtId="3" fontId="7" fillId="0" borderId="11" xfId="0" applyBorder="1" applyAlignment="1">
      <alignment vertical="center"/>
    </xf>
    <xf numFmtId="0" fontId="7" fillId="2" borderId="1" xfId="0" applyBorder="1" applyAlignment="1">
      <alignment vertical="center"/>
    </xf>
    <xf numFmtId="0" fontId="7" fillId="2" borderId="12" xfId="0" applyBorder="1" applyAlignment="1">
      <alignment vertical="center"/>
    </xf>
    <xf numFmtId="0" fontId="16" fillId="2" borderId="13" xfId="0" applyBorder="1" applyAlignment="1">
      <alignment vertical="center"/>
    </xf>
    <xf numFmtId="0" fontId="16" fillId="2" borderId="13" xfId="0" applyBorder="1" applyAlignment="1">
      <alignment horizontal="right" vertical="center"/>
    </xf>
    <xf numFmtId="0" fontId="16" fillId="2" borderId="14" xfId="0" applyBorder="1" applyAlignment="1">
      <alignment vertical="center"/>
    </xf>
    <xf numFmtId="3" fontId="7" fillId="2" borderId="2" xfId="0" applyBorder="1" applyAlignment="1">
      <alignment vertical="center"/>
    </xf>
    <xf numFmtId="3" fontId="7" fillId="2" borderId="3" xfId="0" applyBorder="1" applyAlignment="1">
      <alignment vertical="center"/>
    </xf>
    <xf numFmtId="0" fontId="7" fillId="2" borderId="15" xfId="0" applyBorder="1" applyAlignment="1">
      <alignment vertical="center"/>
    </xf>
    <xf numFmtId="0" fontId="17" fillId="2" borderId="16" xfId="0" applyBorder="1" applyAlignment="1">
      <alignment vertical="center"/>
    </xf>
    <xf numFmtId="0" fontId="17" fillId="2" borderId="16" xfId="0" applyBorder="1" applyAlignment="1">
      <alignment horizontal="right" vertical="center"/>
    </xf>
    <xf numFmtId="0" fontId="6" fillId="0" borderId="15" xfId="0" applyBorder="1" applyAlignment="1">
      <alignment vertical="center"/>
    </xf>
    <xf numFmtId="0" fontId="17" fillId="0" borderId="16" xfId="0" applyBorder="1" applyAlignment="1">
      <alignment vertical="center"/>
    </xf>
    <xf numFmtId="0" fontId="17" fillId="0" borderId="16" xfId="0" applyBorder="1" applyAlignment="1">
      <alignment horizontal="right" vertical="center"/>
    </xf>
    <xf numFmtId="0" fontId="17" fillId="0" borderId="17" xfId="0" applyBorder="1" applyAlignment="1">
      <alignment vertical="center"/>
    </xf>
    <xf numFmtId="0" fontId="16" fillId="0" borderId="16" xfId="0" applyBorder="1" applyAlignment="1">
      <alignment vertical="center"/>
    </xf>
    <xf numFmtId="0" fontId="16" fillId="0" borderId="16" xfId="0" applyBorder="1" applyAlignment="1">
      <alignment horizontal="right" vertical="center"/>
    </xf>
    <xf numFmtId="0" fontId="17" fillId="0" borderId="24" xfId="0" applyBorder="1" applyAlignment="1">
      <alignment vertical="center"/>
    </xf>
    <xf numFmtId="0" fontId="17" fillId="0" borderId="24" xfId="0" applyBorder="1" applyAlignment="1">
      <alignment horizontal="right" vertical="center"/>
    </xf>
    <xf numFmtId="0" fontId="17" fillId="0" borderId="25" xfId="0" applyBorder="1" applyAlignment="1">
      <alignment vertical="center"/>
    </xf>
    <xf numFmtId="0" fontId="7" fillId="0" borderId="12" xfId="0" applyBorder="1" applyAlignment="1">
      <alignment vertical="center"/>
    </xf>
    <xf numFmtId="0" fontId="16" fillId="0" borderId="13" xfId="0" applyBorder="1" applyAlignment="1">
      <alignment vertical="center"/>
    </xf>
    <xf numFmtId="0" fontId="16" fillId="0" borderId="13" xfId="0" applyBorder="1" applyAlignment="1">
      <alignment horizontal="right" vertical="center"/>
    </xf>
    <xf numFmtId="0" fontId="16" fillId="0" borderId="14" xfId="0" applyBorder="1" applyAlignment="1">
      <alignment vertical="center"/>
    </xf>
    <xf numFmtId="3" fontId="7" fillId="0" borderId="12" xfId="0" applyBorder="1" applyAlignment="1">
      <alignment vertical="center"/>
    </xf>
    <xf numFmtId="3" fontId="7" fillId="0" borderId="3" xfId="0" applyBorder="1" applyAlignment="1">
      <alignment horizontal="right" vertical="center"/>
    </xf>
    <xf numFmtId="0" fontId="6" fillId="0" borderId="15" xfId="0" applyBorder="1" applyAlignment="1">
      <alignment vertical="center"/>
    </xf>
    <xf numFmtId="0" fontId="16" fillId="0" borderId="16" xfId="0" applyBorder="1" applyAlignment="1">
      <alignment vertical="center"/>
    </xf>
    <xf numFmtId="0" fontId="16" fillId="0" borderId="16" xfId="0" applyBorder="1" applyAlignment="1">
      <alignment horizontal="right" vertical="center"/>
    </xf>
    <xf numFmtId="0" fontId="16" fillId="0" borderId="17" xfId="0" applyBorder="1" applyAlignment="1">
      <alignment vertical="center"/>
    </xf>
    <xf numFmtId="3" fontId="7" fillId="0" borderId="15" xfId="0" applyBorder="1" applyAlignment="1">
      <alignment vertical="center"/>
    </xf>
    <xf numFmtId="3" fontId="7" fillId="0" borderId="6" xfId="0" applyBorder="1" applyAlignment="1">
      <alignment horizontal="right" vertical="center"/>
    </xf>
    <xf numFmtId="0" fontId="6" fillId="2" borderId="15" xfId="0" applyBorder="1" applyAlignment="1">
      <alignment vertical="center"/>
    </xf>
    <xf numFmtId="0" fontId="16" fillId="2" borderId="16" xfId="0" applyBorder="1" applyAlignment="1">
      <alignment vertical="center"/>
    </xf>
    <xf numFmtId="0" fontId="16" fillId="2" borderId="16" xfId="0" applyBorder="1" applyAlignment="1">
      <alignment horizontal="right" vertical="center"/>
    </xf>
    <xf numFmtId="0" fontId="16" fillId="2" borderId="17" xfId="0" applyBorder="1" applyAlignment="1">
      <alignment vertical="center"/>
    </xf>
    <xf numFmtId="3" fontId="7" fillId="2" borderId="15" xfId="0" applyBorder="1" applyAlignment="1">
      <alignment vertical="center"/>
    </xf>
    <xf numFmtId="0" fontId="7" fillId="0" borderId="16" xfId="0" applyBorder="1" applyAlignment="1">
      <alignment vertical="center"/>
    </xf>
    <xf numFmtId="0" fontId="7" fillId="2" borderId="16" xfId="0" applyBorder="1" applyAlignment="1">
      <alignment vertical="center"/>
    </xf>
    <xf numFmtId="0" fontId="7" fillId="2" borderId="16" xfId="0" applyBorder="1" applyAlignment="1">
      <alignment horizontal="right" vertical="center"/>
    </xf>
    <xf numFmtId="0" fontId="7" fillId="2" borderId="17" xfId="0" applyBorder="1" applyAlignment="1">
      <alignment vertical="center"/>
    </xf>
    <xf numFmtId="0" fontId="7" fillId="0" borderId="8" xfId="0" applyBorder="1" applyAlignment="1">
      <alignment vertical="center"/>
    </xf>
    <xf numFmtId="0" fontId="7" fillId="0" borderId="24" xfId="0" applyBorder="1" applyAlignment="1">
      <alignment vertical="center"/>
    </xf>
    <xf numFmtId="0" fontId="7" fillId="0" borderId="24" xfId="0" applyBorder="1" applyAlignment="1">
      <alignment horizontal="right" vertical="center"/>
    </xf>
    <xf numFmtId="0" fontId="7" fillId="0" borderId="25" xfId="0" applyBorder="1" applyAlignment="1">
      <alignment vertical="center"/>
    </xf>
    <xf numFmtId="0" fontId="7" fillId="0" borderId="12" xfId="0" applyBorder="1" applyAlignment="1">
      <alignment horizontal="left" vertical="center"/>
    </xf>
    <xf numFmtId="3" fontId="7" fillId="0" borderId="13" xfId="0" applyBorder="1" applyAlignment="1">
      <alignment vertical="center"/>
    </xf>
    <xf numFmtId="173" fontId="7" fillId="0" borderId="13" xfId="0" applyBorder="1" applyAlignment="1">
      <alignment vertical="center"/>
    </xf>
    <xf numFmtId="3" fontId="6" fillId="0" borderId="13" xfId="0" applyBorder="1" applyAlignment="1">
      <alignment vertical="center"/>
    </xf>
    <xf numFmtId="3" fontId="6" fillId="0" borderId="2" xfId="0" applyBorder="1" applyAlignment="1">
      <alignment vertical="center"/>
    </xf>
    <xf numFmtId="3" fontId="7" fillId="0" borderId="16" xfId="0" applyBorder="1" applyAlignment="1">
      <alignment vertical="center"/>
    </xf>
    <xf numFmtId="173" fontId="7" fillId="0" borderId="16" xfId="0" applyBorder="1" applyAlignment="1">
      <alignment vertical="center"/>
    </xf>
    <xf numFmtId="3" fontId="6" fillId="0" borderId="16" xfId="0" applyBorder="1" applyAlignment="1">
      <alignment vertical="center"/>
    </xf>
    <xf numFmtId="3" fontId="6" fillId="0" borderId="5" xfId="0" applyBorder="1" applyAlignment="1">
      <alignment vertical="center"/>
    </xf>
    <xf numFmtId="3" fontId="7" fillId="0" borderId="24" xfId="0" applyBorder="1" applyAlignment="1">
      <alignment vertical="center"/>
    </xf>
    <xf numFmtId="173" fontId="7" fillId="0" borderId="24" xfId="0" applyBorder="1" applyAlignment="1">
      <alignment vertical="center"/>
    </xf>
    <xf numFmtId="3" fontId="6" fillId="0" borderId="24" xfId="0" applyBorder="1" applyAlignment="1">
      <alignment vertical="center"/>
    </xf>
    <xf numFmtId="3" fontId="6" fillId="0" borderId="10" xfId="0" applyBorder="1" applyAlignment="1">
      <alignment vertical="center"/>
    </xf>
    <xf numFmtId="3" fontId="7" fillId="0" borderId="1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E6"/>
      <rgbColor rgb="00FFFF00"/>
      <rgbColor rgb="00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47">
      <selection activeCell="B96" sqref="B96:I114"/>
    </sheetView>
  </sheetViews>
  <sheetFormatPr defaultColWidth="9.140625" defaultRowHeight="12.75"/>
  <cols>
    <col min="1" max="1" width="2.421875" style="0" customWidth="1"/>
    <col min="2" max="2" width="3.8515625" style="0" customWidth="1"/>
    <col min="3" max="3" width="12.8515625" style="0" customWidth="1"/>
    <col min="4" max="4" width="12.57421875" style="0" customWidth="1"/>
    <col min="5" max="5" width="6.421875" style="0" customWidth="1"/>
    <col min="6" max="6" width="10.28125" style="0" customWidth="1"/>
    <col min="7" max="7" width="17.421875" style="0" customWidth="1"/>
    <col min="8" max="9" width="6.7109375" style="0" customWidth="1"/>
    <col min="10" max="10" width="1.1484375" style="0" customWidth="1"/>
    <col min="11" max="11" width="10.140625" style="0" customWidth="1"/>
    <col min="12" max="12" width="6.7109375" style="0" customWidth="1"/>
    <col min="13" max="16384" width="11.421875" style="0" customWidth="1"/>
  </cols>
  <sheetData>
    <row r="1" spans="1:12" ht="16.5" customHeight="1">
      <c r="A1" s="1"/>
      <c r="B1" s="2"/>
      <c r="C1" s="3"/>
      <c r="D1" s="3"/>
      <c r="E1" s="3"/>
      <c r="F1" s="3"/>
      <c r="G1" s="3"/>
      <c r="H1" s="4"/>
      <c r="I1" s="5"/>
      <c r="J1" s="6"/>
      <c r="K1" s="7"/>
      <c r="L1" s="3"/>
    </row>
    <row r="2" spans="1:12" ht="3.75" customHeight="1">
      <c r="A2" s="8"/>
      <c r="B2" s="3"/>
      <c r="C2" s="3"/>
      <c r="D2" s="9"/>
      <c r="E2" s="9"/>
      <c r="F2" s="9"/>
      <c r="G2" s="9"/>
      <c r="H2" s="10"/>
      <c r="I2" s="11"/>
      <c r="J2" s="9"/>
      <c r="K2" s="12"/>
      <c r="L2" s="13"/>
    </row>
    <row r="3" spans="1:12" ht="10.5" customHeight="1">
      <c r="A3" s="14"/>
      <c r="B3" s="15"/>
      <c r="C3" s="9"/>
      <c r="D3" s="16"/>
      <c r="E3" s="16"/>
      <c r="F3" s="9"/>
      <c r="G3" s="16"/>
      <c r="H3" s="16"/>
      <c r="I3" s="15"/>
      <c r="J3" s="17"/>
      <c r="K3" s="16"/>
      <c r="L3" s="18"/>
    </row>
    <row r="4" spans="1:12" ht="10.5" customHeight="1">
      <c r="A4" s="14"/>
      <c r="B4" s="16"/>
      <c r="C4" s="9"/>
      <c r="D4" s="16"/>
      <c r="E4" s="9"/>
      <c r="F4" s="9"/>
      <c r="G4" s="16"/>
      <c r="H4" s="16"/>
      <c r="I4" s="16"/>
      <c r="J4" s="9"/>
      <c r="K4" s="19"/>
      <c r="L4" s="20"/>
    </row>
    <row r="5" spans="1:12" ht="5.25" customHeight="1">
      <c r="A5" s="14"/>
      <c r="B5" s="9"/>
      <c r="C5" s="9"/>
      <c r="D5" s="16"/>
      <c r="E5" s="16"/>
      <c r="F5" s="9"/>
      <c r="G5" s="16"/>
      <c r="H5" s="16"/>
      <c r="I5" s="16"/>
      <c r="J5" s="16"/>
      <c r="K5" s="9"/>
      <c r="L5" s="9"/>
    </row>
    <row r="6" spans="1:12" ht="5.25" customHeight="1">
      <c r="A6" s="14"/>
      <c r="B6" s="9"/>
      <c r="C6" s="9"/>
      <c r="D6" s="16"/>
      <c r="E6" s="16"/>
      <c r="F6" s="9"/>
      <c r="G6" s="16"/>
      <c r="H6" s="16"/>
      <c r="I6" s="16"/>
      <c r="J6" s="16"/>
      <c r="K6" s="9"/>
      <c r="L6" s="9"/>
    </row>
    <row r="7" spans="1:12" ht="13.5" customHeight="1" hidden="1">
      <c r="A7" s="14"/>
      <c r="B7" s="70"/>
      <c r="C7" s="71"/>
      <c r="D7" s="55"/>
      <c r="E7" s="71"/>
      <c r="F7" s="71"/>
      <c r="G7" s="71"/>
      <c r="H7" s="55"/>
      <c r="I7" s="55"/>
      <c r="J7" s="55"/>
      <c r="K7" s="54"/>
      <c r="L7" s="55"/>
    </row>
    <row r="8" spans="1:12" ht="21" customHeight="1">
      <c r="A8" s="14"/>
      <c r="B8" s="2" t="s">
        <v>0</v>
      </c>
      <c r="C8" s="3"/>
      <c r="D8" s="3"/>
      <c r="E8" s="3"/>
      <c r="F8" s="3"/>
      <c r="G8" s="3"/>
      <c r="H8" s="4"/>
      <c r="I8" s="5"/>
      <c r="J8" s="6" t="s">
        <v>1</v>
      </c>
      <c r="K8" s="7"/>
      <c r="L8" s="72"/>
    </row>
    <row r="9" spans="1:12" ht="5.25" customHeight="1">
      <c r="A9" s="14"/>
      <c r="B9" s="3"/>
      <c r="C9" s="3"/>
      <c r="D9" s="9"/>
      <c r="E9" s="9"/>
      <c r="F9" s="9"/>
      <c r="G9" s="9"/>
      <c r="H9" s="10"/>
      <c r="I9" s="11"/>
      <c r="J9" s="9"/>
      <c r="K9" s="12"/>
      <c r="L9" s="72"/>
    </row>
    <row r="10" spans="1:12" ht="13.5" customHeight="1">
      <c r="A10" s="14"/>
      <c r="B10" s="15" t="s">
        <v>2</v>
      </c>
      <c r="C10" s="9"/>
      <c r="D10" s="16"/>
      <c r="E10" s="16"/>
      <c r="F10" s="9"/>
      <c r="G10" s="16"/>
      <c r="H10" s="16"/>
      <c r="I10" s="15"/>
      <c r="J10" s="17"/>
      <c r="K10" s="16"/>
      <c r="L10" s="55"/>
    </row>
    <row r="11" spans="1:12" ht="10.5" customHeight="1">
      <c r="A11" s="14"/>
      <c r="B11" s="16" t="s">
        <v>3</v>
      </c>
      <c r="C11" s="9"/>
      <c r="D11" s="16"/>
      <c r="E11" s="9"/>
      <c r="F11" s="9"/>
      <c r="G11" s="16"/>
      <c r="H11" s="16"/>
      <c r="I11" s="16"/>
      <c r="J11" s="9"/>
      <c r="K11" s="19"/>
      <c r="L11" s="72"/>
    </row>
    <row r="12" spans="1:12" ht="5.25" customHeight="1">
      <c r="A12" s="14"/>
      <c r="B12" s="72"/>
      <c r="C12" s="72"/>
      <c r="D12" s="71"/>
      <c r="E12" s="71"/>
      <c r="F12" s="72"/>
      <c r="G12" s="71"/>
      <c r="H12" s="71"/>
      <c r="I12" s="71"/>
      <c r="J12" s="71"/>
      <c r="K12" s="72"/>
      <c r="L12" s="72"/>
    </row>
    <row r="13" spans="1:12" ht="13.5" customHeight="1">
      <c r="A13" s="14"/>
      <c r="B13" s="70"/>
      <c r="C13" s="71"/>
      <c r="D13" s="55"/>
      <c r="E13" s="71"/>
      <c r="F13" s="71"/>
      <c r="G13" s="71"/>
      <c r="H13" s="55"/>
      <c r="I13" s="55"/>
      <c r="J13" s="55"/>
      <c r="K13" s="54"/>
      <c r="L13" s="55"/>
    </row>
    <row r="14" spans="1:12" ht="10.5" customHeight="1">
      <c r="A14" s="14"/>
      <c r="B14" s="55"/>
      <c r="C14" s="72"/>
      <c r="D14" s="71"/>
      <c r="E14" s="71"/>
      <c r="F14" s="72"/>
      <c r="G14" s="71"/>
      <c r="H14" s="71"/>
      <c r="I14" s="71"/>
      <c r="J14" s="71"/>
      <c r="K14" s="72"/>
      <c r="L14" s="72"/>
    </row>
    <row r="15" spans="1:12" ht="5.25" customHeight="1">
      <c r="A15" s="14"/>
      <c r="B15" s="9"/>
      <c r="C15" s="9"/>
      <c r="D15" s="16"/>
      <c r="E15" s="16"/>
      <c r="F15" s="9"/>
      <c r="G15" s="16"/>
      <c r="H15" s="16"/>
      <c r="I15" s="16"/>
      <c r="J15" s="16"/>
      <c r="K15" s="9"/>
      <c r="L15" s="9"/>
    </row>
    <row r="16" spans="1:12" ht="5.25" customHeight="1">
      <c r="A16" s="14"/>
      <c r="B16" s="9"/>
      <c r="C16" s="9"/>
      <c r="D16" s="16"/>
      <c r="E16" s="16"/>
      <c r="F16" s="9"/>
      <c r="G16" s="16"/>
      <c r="H16" s="16"/>
      <c r="I16" s="16"/>
      <c r="J16" s="16"/>
      <c r="K16" s="9"/>
      <c r="L16" s="9"/>
    </row>
    <row r="17" spans="1:13" ht="13.5" customHeight="1">
      <c r="A17" s="14"/>
      <c r="B17" s="21" t="s">
        <v>4</v>
      </c>
      <c r="C17" s="16"/>
      <c r="D17" s="16"/>
      <c r="E17" s="16"/>
      <c r="F17" s="16"/>
      <c r="G17" s="16"/>
      <c r="H17" s="62" t="s">
        <v>183</v>
      </c>
      <c r="I17" s="62" t="s">
        <v>183</v>
      </c>
      <c r="J17" s="15"/>
      <c r="K17" s="43"/>
      <c r="L17" s="44"/>
      <c r="M17" s="45"/>
    </row>
    <row r="18" spans="1:13" ht="10.5" customHeight="1" thickBot="1">
      <c r="A18" s="23"/>
      <c r="B18" s="15" t="s">
        <v>5</v>
      </c>
      <c r="C18" s="15" t="s">
        <v>6</v>
      </c>
      <c r="D18" s="15" t="s">
        <v>7</v>
      </c>
      <c r="E18" s="15" t="s">
        <v>8</v>
      </c>
      <c r="F18" s="15" t="s">
        <v>9</v>
      </c>
      <c r="G18" s="15" t="s">
        <v>10</v>
      </c>
      <c r="H18" s="62" t="s">
        <v>184</v>
      </c>
      <c r="I18" s="63" t="s">
        <v>11</v>
      </c>
      <c r="J18" s="15"/>
      <c r="K18" s="43"/>
      <c r="L18" s="43"/>
      <c r="M18" s="45"/>
    </row>
    <row r="19" spans="1:13" ht="10.5" customHeight="1">
      <c r="A19" s="8"/>
      <c r="B19" s="73">
        <v>101</v>
      </c>
      <c r="C19" s="74" t="s">
        <v>12</v>
      </c>
      <c r="D19" s="74" t="s">
        <v>13</v>
      </c>
      <c r="E19" s="75" t="s">
        <v>14</v>
      </c>
      <c r="F19" s="75" t="s">
        <v>15</v>
      </c>
      <c r="G19" s="74" t="s">
        <v>16</v>
      </c>
      <c r="H19" s="76">
        <f aca="true" t="shared" si="0" ref="H19:H29">I19/1.2</f>
        <v>2583.3333333333335</v>
      </c>
      <c r="I19" s="77">
        <v>3100</v>
      </c>
      <c r="J19" s="24"/>
      <c r="K19" s="46"/>
      <c r="L19" s="47"/>
      <c r="M19" s="45"/>
    </row>
    <row r="20" spans="1:13" ht="10.5" customHeight="1">
      <c r="A20" s="8" t="s">
        <v>17</v>
      </c>
      <c r="B20" s="78">
        <f aca="true" t="shared" si="1" ref="B20:B29">B19+1</f>
        <v>102</v>
      </c>
      <c r="C20" s="79" t="s">
        <v>18</v>
      </c>
      <c r="D20" s="79" t="s">
        <v>19</v>
      </c>
      <c r="E20" s="80" t="s">
        <v>20</v>
      </c>
      <c r="F20" s="80" t="s">
        <v>21</v>
      </c>
      <c r="G20" s="79" t="s">
        <v>22</v>
      </c>
      <c r="H20" s="81">
        <f t="shared" si="0"/>
        <v>2833.3333333333335</v>
      </c>
      <c r="I20" s="82">
        <v>3400</v>
      </c>
      <c r="J20" s="24"/>
      <c r="K20" s="46"/>
      <c r="L20" s="47"/>
      <c r="M20" s="45"/>
    </row>
    <row r="21" spans="1:13" ht="10.5" customHeight="1">
      <c r="A21" s="25" t="s">
        <v>23</v>
      </c>
      <c r="B21" s="78">
        <f t="shared" si="1"/>
        <v>103</v>
      </c>
      <c r="C21" s="79" t="s">
        <v>24</v>
      </c>
      <c r="D21" s="79" t="s">
        <v>25</v>
      </c>
      <c r="E21" s="80" t="s">
        <v>26</v>
      </c>
      <c r="F21" s="80" t="s">
        <v>27</v>
      </c>
      <c r="G21" s="79" t="s">
        <v>28</v>
      </c>
      <c r="H21" s="81">
        <f t="shared" si="0"/>
        <v>3166.666666666667</v>
      </c>
      <c r="I21" s="82">
        <v>3800</v>
      </c>
      <c r="J21" s="24"/>
      <c r="K21" s="46"/>
      <c r="L21" s="47"/>
      <c r="M21" s="45"/>
    </row>
    <row r="22" spans="1:13" ht="10.5" customHeight="1">
      <c r="A22" s="25" t="s">
        <v>29</v>
      </c>
      <c r="B22" s="78">
        <f t="shared" si="1"/>
        <v>104</v>
      </c>
      <c r="C22" s="79" t="s">
        <v>30</v>
      </c>
      <c r="D22" s="79" t="s">
        <v>31</v>
      </c>
      <c r="E22" s="80" t="s">
        <v>32</v>
      </c>
      <c r="F22" s="80" t="s">
        <v>33</v>
      </c>
      <c r="G22" s="79" t="s">
        <v>34</v>
      </c>
      <c r="H22" s="81">
        <f t="shared" si="0"/>
        <v>3750</v>
      </c>
      <c r="I22" s="82">
        <v>4500</v>
      </c>
      <c r="J22" s="24"/>
      <c r="K22" s="46"/>
      <c r="L22" s="47"/>
      <c r="M22" s="45"/>
    </row>
    <row r="23" spans="1:13" ht="10.5" customHeight="1">
      <c r="A23" s="25" t="s">
        <v>35</v>
      </c>
      <c r="B23" s="78">
        <f t="shared" si="1"/>
        <v>105</v>
      </c>
      <c r="C23" s="79" t="s">
        <v>36</v>
      </c>
      <c r="D23" s="79" t="s">
        <v>37</v>
      </c>
      <c r="E23" s="80" t="s">
        <v>38</v>
      </c>
      <c r="F23" s="80" t="s">
        <v>39</v>
      </c>
      <c r="G23" s="79" t="s">
        <v>40</v>
      </c>
      <c r="H23" s="81">
        <f t="shared" si="0"/>
        <v>4583.333333333334</v>
      </c>
      <c r="I23" s="82">
        <v>5500</v>
      </c>
      <c r="J23" s="24"/>
      <c r="K23" s="46"/>
      <c r="L23" s="47"/>
      <c r="M23" s="45"/>
    </row>
    <row r="24" spans="1:13" ht="10.5" customHeight="1">
      <c r="A24" s="8"/>
      <c r="B24" s="83">
        <f t="shared" si="1"/>
        <v>106</v>
      </c>
      <c r="C24" s="84" t="s">
        <v>41</v>
      </c>
      <c r="D24" s="84" t="s">
        <v>42</v>
      </c>
      <c r="E24" s="85" t="s">
        <v>43</v>
      </c>
      <c r="F24" s="85" t="s">
        <v>44</v>
      </c>
      <c r="G24" s="86" t="s">
        <v>45</v>
      </c>
      <c r="H24" s="87">
        <f t="shared" si="0"/>
        <v>5500</v>
      </c>
      <c r="I24" s="88">
        <v>6600</v>
      </c>
      <c r="J24" s="26"/>
      <c r="K24" s="43"/>
      <c r="L24" s="48"/>
      <c r="M24" s="45"/>
    </row>
    <row r="25" spans="1:13" ht="10.5" customHeight="1">
      <c r="A25" s="8" t="s">
        <v>46</v>
      </c>
      <c r="B25" s="78">
        <f t="shared" si="1"/>
        <v>107</v>
      </c>
      <c r="C25" s="79" t="s">
        <v>47</v>
      </c>
      <c r="D25" s="79" t="s">
        <v>48</v>
      </c>
      <c r="E25" s="80" t="s">
        <v>49</v>
      </c>
      <c r="F25" s="80" t="s">
        <v>50</v>
      </c>
      <c r="G25" s="79" t="s">
        <v>51</v>
      </c>
      <c r="H25" s="81">
        <f t="shared" si="0"/>
        <v>7083.333333333334</v>
      </c>
      <c r="I25" s="82">
        <v>8500</v>
      </c>
      <c r="J25" s="24"/>
      <c r="K25" s="46"/>
      <c r="L25" s="47"/>
      <c r="M25" s="45"/>
    </row>
    <row r="26" spans="1:13" ht="10.5" customHeight="1">
      <c r="A26" s="25" t="s">
        <v>52</v>
      </c>
      <c r="B26" s="83">
        <f t="shared" si="1"/>
        <v>108</v>
      </c>
      <c r="C26" s="84" t="s">
        <v>53</v>
      </c>
      <c r="D26" s="84" t="s">
        <v>54</v>
      </c>
      <c r="E26" s="89" t="s">
        <v>55</v>
      </c>
      <c r="F26" s="85" t="s">
        <v>56</v>
      </c>
      <c r="G26" s="84" t="s">
        <v>57</v>
      </c>
      <c r="H26" s="87" t="e">
        <f t="shared" si="0"/>
        <v>#VALUE!</v>
      </c>
      <c r="I26" s="90" t="s">
        <v>58</v>
      </c>
      <c r="J26" s="26"/>
      <c r="K26" s="49"/>
      <c r="L26" s="48"/>
      <c r="M26" s="45"/>
    </row>
    <row r="27" spans="1:13" ht="10.5" customHeight="1">
      <c r="A27" s="14"/>
      <c r="B27" s="91">
        <f t="shared" si="1"/>
        <v>109</v>
      </c>
      <c r="C27" s="92" t="s">
        <v>59</v>
      </c>
      <c r="D27" s="92"/>
      <c r="E27" s="93"/>
      <c r="F27" s="93"/>
      <c r="G27" s="92"/>
      <c r="H27" s="94">
        <f t="shared" si="0"/>
        <v>375</v>
      </c>
      <c r="I27" s="95">
        <v>450</v>
      </c>
      <c r="J27" s="16"/>
      <c r="K27" s="43"/>
      <c r="L27" s="48"/>
      <c r="M27" s="45"/>
    </row>
    <row r="28" spans="1:13" ht="10.5" customHeight="1">
      <c r="A28" s="14"/>
      <c r="B28" s="91">
        <f t="shared" si="1"/>
        <v>110</v>
      </c>
      <c r="C28" s="92" t="s">
        <v>60</v>
      </c>
      <c r="D28" s="92"/>
      <c r="E28" s="93"/>
      <c r="F28" s="93"/>
      <c r="G28" s="92"/>
      <c r="H28" s="94">
        <f t="shared" si="0"/>
        <v>250</v>
      </c>
      <c r="I28" s="95">
        <v>300</v>
      </c>
      <c r="J28" s="16"/>
      <c r="K28" s="43"/>
      <c r="L28" s="48"/>
      <c r="M28" s="45"/>
    </row>
    <row r="29" spans="1:13" ht="10.5" customHeight="1" thickBot="1">
      <c r="A29" s="14"/>
      <c r="B29" s="96">
        <f t="shared" si="1"/>
        <v>111</v>
      </c>
      <c r="C29" s="97" t="s">
        <v>61</v>
      </c>
      <c r="D29" s="97"/>
      <c r="E29" s="98"/>
      <c r="F29" s="98"/>
      <c r="G29" s="97"/>
      <c r="H29" s="99">
        <f t="shared" si="0"/>
        <v>500</v>
      </c>
      <c r="I29" s="100">
        <v>600</v>
      </c>
      <c r="J29" s="27"/>
      <c r="K29" s="50"/>
      <c r="L29" s="51"/>
      <c r="M29" s="45"/>
    </row>
    <row r="30" spans="1:13" ht="5.25" customHeight="1">
      <c r="A30" s="14"/>
      <c r="B30" s="9"/>
      <c r="C30" s="9"/>
      <c r="D30" s="15"/>
      <c r="E30" s="9"/>
      <c r="F30" s="9"/>
      <c r="G30" s="9"/>
      <c r="H30" s="16"/>
      <c r="I30" s="16"/>
      <c r="J30" s="9"/>
      <c r="K30" s="52"/>
      <c r="L30" s="52"/>
      <c r="M30" s="45"/>
    </row>
    <row r="31" spans="1:13" ht="5.25" customHeight="1">
      <c r="A31" s="14"/>
      <c r="B31" s="9"/>
      <c r="C31" s="9"/>
      <c r="D31" s="15"/>
      <c r="E31" s="9"/>
      <c r="F31" s="9"/>
      <c r="G31" s="28"/>
      <c r="H31" s="16"/>
      <c r="I31" s="16"/>
      <c r="J31" s="9"/>
      <c r="K31" s="52"/>
      <c r="L31" s="52"/>
      <c r="M31" s="45"/>
    </row>
    <row r="32" spans="1:13" ht="13.5" customHeight="1">
      <c r="A32" s="14"/>
      <c r="B32" s="21" t="s">
        <v>62</v>
      </c>
      <c r="C32" s="16"/>
      <c r="D32" s="16"/>
      <c r="E32" s="16"/>
      <c r="F32" s="29"/>
      <c r="G32" s="16"/>
      <c r="H32" s="62" t="s">
        <v>183</v>
      </c>
      <c r="I32" s="62" t="s">
        <v>183</v>
      </c>
      <c r="J32" s="15"/>
      <c r="K32" s="43"/>
      <c r="L32" s="44"/>
      <c r="M32" s="45"/>
    </row>
    <row r="33" spans="1:13" ht="10.5" customHeight="1" thickBot="1">
      <c r="A33" s="23"/>
      <c r="B33" s="15" t="s">
        <v>63</v>
      </c>
      <c r="C33" s="15" t="s">
        <v>64</v>
      </c>
      <c r="D33" s="15" t="s">
        <v>65</v>
      </c>
      <c r="E33" s="15"/>
      <c r="F33" s="15"/>
      <c r="G33" s="15"/>
      <c r="H33" s="62" t="s">
        <v>184</v>
      </c>
      <c r="I33" s="63" t="s">
        <v>11</v>
      </c>
      <c r="J33" s="15"/>
      <c r="K33" s="43"/>
      <c r="L33" s="43"/>
      <c r="M33" s="45"/>
    </row>
    <row r="34" spans="1:13" ht="10.5" customHeight="1">
      <c r="A34" s="8"/>
      <c r="B34" s="101">
        <v>201</v>
      </c>
      <c r="C34" s="102" t="s">
        <v>66</v>
      </c>
      <c r="D34" s="103" t="s">
        <v>67</v>
      </c>
      <c r="E34" s="104"/>
      <c r="F34" s="104"/>
      <c r="G34" s="105"/>
      <c r="H34" s="106">
        <f>I34/1.2</f>
        <v>416.6666666666667</v>
      </c>
      <c r="I34" s="107">
        <v>500</v>
      </c>
      <c r="J34" s="9"/>
      <c r="K34" s="43"/>
      <c r="L34" s="48"/>
      <c r="M34" s="45"/>
    </row>
    <row r="35" spans="1:13" ht="10.5" customHeight="1">
      <c r="A35" s="8" t="s">
        <v>68</v>
      </c>
      <c r="B35" s="91">
        <f>B34+1</f>
        <v>202</v>
      </c>
      <c r="C35" s="108" t="s">
        <v>69</v>
      </c>
      <c r="D35" s="109" t="s">
        <v>70</v>
      </c>
      <c r="E35" s="110"/>
      <c r="F35" s="110"/>
      <c r="G35" s="111"/>
      <c r="H35" s="94"/>
      <c r="I35" s="95"/>
      <c r="J35" s="9"/>
      <c r="K35" s="53"/>
      <c r="L35" s="48"/>
      <c r="M35" s="45"/>
    </row>
    <row r="36" spans="1:13" ht="10.5" customHeight="1">
      <c r="A36" s="8"/>
      <c r="B36" s="83">
        <v>205</v>
      </c>
      <c r="C36" s="84" t="s">
        <v>71</v>
      </c>
      <c r="D36" s="112" t="s">
        <v>72</v>
      </c>
      <c r="E36" s="113"/>
      <c r="F36" s="113"/>
      <c r="G36" s="114"/>
      <c r="H36" s="87">
        <f>I36/1.2</f>
        <v>2750</v>
      </c>
      <c r="I36" s="88">
        <v>3300</v>
      </c>
      <c r="J36" s="30"/>
      <c r="K36" s="43"/>
      <c r="L36" s="48"/>
      <c r="M36" s="45"/>
    </row>
    <row r="37" spans="1:13" ht="10.5" customHeight="1">
      <c r="A37" s="8"/>
      <c r="B37" s="83"/>
      <c r="C37" s="84"/>
      <c r="D37" s="115" t="s">
        <v>73</v>
      </c>
      <c r="E37" s="116"/>
      <c r="F37" s="116"/>
      <c r="G37" s="117"/>
      <c r="H37" s="87"/>
      <c r="I37" s="88"/>
      <c r="J37" s="30"/>
      <c r="K37" s="43"/>
      <c r="L37" s="48"/>
      <c r="M37" s="45"/>
    </row>
    <row r="38" spans="1:13" ht="10.5" customHeight="1">
      <c r="A38" s="8"/>
      <c r="B38" s="83">
        <f>B36+1</f>
        <v>206</v>
      </c>
      <c r="C38" s="84" t="s">
        <v>74</v>
      </c>
      <c r="D38" s="112" t="s">
        <v>75</v>
      </c>
      <c r="E38" s="113"/>
      <c r="F38" s="113"/>
      <c r="G38" s="114"/>
      <c r="H38" s="87">
        <f>I38/1.2</f>
        <v>2916.666666666667</v>
      </c>
      <c r="I38" s="88">
        <v>3500</v>
      </c>
      <c r="J38" s="30"/>
      <c r="K38" s="43"/>
      <c r="L38" s="48"/>
      <c r="M38" s="45"/>
    </row>
    <row r="39" spans="1:13" ht="10.5" customHeight="1">
      <c r="A39" s="8"/>
      <c r="B39" s="83"/>
      <c r="C39" s="84"/>
      <c r="D39" s="115" t="s">
        <v>76</v>
      </c>
      <c r="E39" s="116"/>
      <c r="F39" s="116"/>
      <c r="G39" s="117"/>
      <c r="H39" s="87"/>
      <c r="I39" s="88"/>
      <c r="J39" s="30"/>
      <c r="K39" s="43"/>
      <c r="L39" s="48"/>
      <c r="M39" s="45"/>
    </row>
    <row r="40" spans="1:13" ht="10.5" customHeight="1">
      <c r="A40" s="8"/>
      <c r="B40" s="83">
        <f>B38+1</f>
        <v>207</v>
      </c>
      <c r="C40" s="84" t="s">
        <v>77</v>
      </c>
      <c r="D40" s="112" t="s">
        <v>78</v>
      </c>
      <c r="E40" s="113"/>
      <c r="F40" s="113"/>
      <c r="G40" s="114"/>
      <c r="H40" s="87">
        <f>I40/1.2</f>
        <v>2916.666666666667</v>
      </c>
      <c r="I40" s="88">
        <v>3500</v>
      </c>
      <c r="J40" s="30"/>
      <c r="K40" s="43"/>
      <c r="L40" s="48"/>
      <c r="M40" s="45"/>
    </row>
    <row r="41" spans="1:13" ht="10.5" customHeight="1">
      <c r="A41" s="8"/>
      <c r="B41" s="83"/>
      <c r="C41" s="84"/>
      <c r="D41" s="115" t="s">
        <v>79</v>
      </c>
      <c r="E41" s="116"/>
      <c r="F41" s="116"/>
      <c r="G41" s="117"/>
      <c r="H41" s="87"/>
      <c r="I41" s="88"/>
      <c r="J41" s="30"/>
      <c r="K41" s="43"/>
      <c r="L41" s="48"/>
      <c r="M41" s="45"/>
    </row>
    <row r="42" spans="1:13" ht="10.5" customHeight="1">
      <c r="A42" s="8" t="s">
        <v>80</v>
      </c>
      <c r="B42" s="78">
        <f>B40+1</f>
        <v>208</v>
      </c>
      <c r="C42" s="79" t="s">
        <v>81</v>
      </c>
      <c r="D42" s="118" t="s">
        <v>82</v>
      </c>
      <c r="E42" s="119"/>
      <c r="F42" s="119"/>
      <c r="G42" s="120"/>
      <c r="H42" s="81">
        <f>I42/1.2</f>
        <v>3250</v>
      </c>
      <c r="I42" s="82">
        <v>3900</v>
      </c>
      <c r="J42" s="31"/>
      <c r="K42" s="46"/>
      <c r="L42" s="47"/>
      <c r="M42" s="45"/>
    </row>
    <row r="43" spans="1:13" ht="10.5" customHeight="1">
      <c r="A43" s="8"/>
      <c r="B43" s="78"/>
      <c r="C43" s="79"/>
      <c r="D43" s="121" t="s">
        <v>83</v>
      </c>
      <c r="E43" s="122"/>
      <c r="F43" s="122"/>
      <c r="G43" s="123"/>
      <c r="H43" s="81"/>
      <c r="I43" s="82"/>
      <c r="J43" s="31"/>
      <c r="K43" s="46"/>
      <c r="L43" s="47"/>
      <c r="M43" s="45"/>
    </row>
    <row r="44" spans="1:13" ht="10.5" customHeight="1">
      <c r="A44" s="8"/>
      <c r="B44" s="83">
        <v>210</v>
      </c>
      <c r="C44" s="84" t="s">
        <v>84</v>
      </c>
      <c r="D44" s="112" t="s">
        <v>85</v>
      </c>
      <c r="E44" s="113"/>
      <c r="F44" s="113"/>
      <c r="G44" s="114"/>
      <c r="H44" s="87">
        <f>I44/1.2</f>
        <v>3250</v>
      </c>
      <c r="I44" s="88">
        <v>3900</v>
      </c>
      <c r="J44" s="30"/>
      <c r="K44" s="43"/>
      <c r="L44" s="48"/>
      <c r="M44" s="45"/>
    </row>
    <row r="45" spans="1:13" ht="10.5" customHeight="1">
      <c r="A45" s="8"/>
      <c r="B45" s="83"/>
      <c r="C45" s="84"/>
      <c r="D45" s="115" t="s">
        <v>86</v>
      </c>
      <c r="E45" s="116"/>
      <c r="F45" s="116"/>
      <c r="G45" s="117"/>
      <c r="H45" s="87"/>
      <c r="I45" s="88"/>
      <c r="J45" s="30"/>
      <c r="K45" s="43"/>
      <c r="L45" s="48"/>
      <c r="M45" s="45"/>
    </row>
    <row r="46" spans="1:13" ht="10.5" customHeight="1">
      <c r="A46" s="8" t="s">
        <v>87</v>
      </c>
      <c r="B46" s="91">
        <f>B44+1</f>
        <v>211</v>
      </c>
      <c r="C46" s="124" t="s">
        <v>88</v>
      </c>
      <c r="D46" s="109" t="s">
        <v>89</v>
      </c>
      <c r="E46" s="125"/>
      <c r="F46" s="125"/>
      <c r="G46" s="126"/>
      <c r="H46" s="94">
        <f>I46/1.2</f>
        <v>4625</v>
      </c>
      <c r="I46" s="95">
        <v>5550</v>
      </c>
      <c r="J46" s="9"/>
      <c r="K46" s="43"/>
      <c r="L46" s="48"/>
      <c r="M46" s="45"/>
    </row>
    <row r="47" spans="1:13" ht="10.5" customHeight="1">
      <c r="A47" s="8" t="s">
        <v>90</v>
      </c>
      <c r="B47" s="91">
        <f>B46+1</f>
        <v>212</v>
      </c>
      <c r="C47" s="127" t="s">
        <v>91</v>
      </c>
      <c r="D47" s="109" t="s">
        <v>92</v>
      </c>
      <c r="E47" s="125"/>
      <c r="F47" s="125"/>
      <c r="G47" s="126"/>
      <c r="H47" s="94">
        <f>I47/1.2</f>
        <v>5791.666666666667</v>
      </c>
      <c r="I47" s="95">
        <v>6950</v>
      </c>
      <c r="J47" s="9"/>
      <c r="K47" s="43"/>
      <c r="L47" s="48"/>
      <c r="M47" s="45"/>
    </row>
    <row r="48" spans="1:13" ht="10.5" customHeight="1">
      <c r="A48" s="8" t="s">
        <v>93</v>
      </c>
      <c r="B48" s="91">
        <f>B47+1</f>
        <v>213</v>
      </c>
      <c r="C48" s="128" t="s">
        <v>94</v>
      </c>
      <c r="D48" s="109" t="s">
        <v>95</v>
      </c>
      <c r="E48" s="125"/>
      <c r="F48" s="125"/>
      <c r="G48" s="126"/>
      <c r="H48" s="94">
        <f>I48/1.2</f>
        <v>6416.666666666667</v>
      </c>
      <c r="I48" s="95">
        <v>7700</v>
      </c>
      <c r="J48" s="9"/>
      <c r="K48" s="43"/>
      <c r="L48" s="48"/>
      <c r="M48" s="45"/>
    </row>
    <row r="49" spans="1:13" ht="10.5" customHeight="1" thickBot="1">
      <c r="A49" s="8" t="s">
        <v>96</v>
      </c>
      <c r="B49" s="129">
        <f>B48+1</f>
        <v>214</v>
      </c>
      <c r="C49" s="130" t="s">
        <v>97</v>
      </c>
      <c r="D49" s="131" t="s">
        <v>98</v>
      </c>
      <c r="E49" s="132"/>
      <c r="F49" s="132"/>
      <c r="G49" s="133"/>
      <c r="H49" s="134">
        <f>I49/1.2</f>
        <v>10416.666666666668</v>
      </c>
      <c r="I49" s="135">
        <v>12500</v>
      </c>
      <c r="J49" s="9"/>
      <c r="K49" s="43"/>
      <c r="L49" s="48"/>
      <c r="M49" s="45"/>
    </row>
    <row r="50" spans="1:13" ht="5.25" customHeight="1">
      <c r="A50" s="14"/>
      <c r="B50" s="9"/>
      <c r="C50" s="9"/>
      <c r="D50" s="9"/>
      <c r="E50" s="9"/>
      <c r="F50" s="9"/>
      <c r="G50" s="9"/>
      <c r="H50" s="16"/>
      <c r="I50" s="16"/>
      <c r="J50" s="9"/>
      <c r="K50" s="52"/>
      <c r="L50" s="52"/>
      <c r="M50" s="45"/>
    </row>
    <row r="51" spans="1:13" ht="5.25" customHeight="1">
      <c r="A51" s="14"/>
      <c r="B51" s="9"/>
      <c r="C51" s="9"/>
      <c r="D51" s="9"/>
      <c r="E51" s="9"/>
      <c r="F51" s="9"/>
      <c r="G51" s="9"/>
      <c r="H51" s="16"/>
      <c r="I51" s="16"/>
      <c r="J51" s="9"/>
      <c r="K51" s="52"/>
      <c r="L51" s="52"/>
      <c r="M51" s="45"/>
    </row>
    <row r="52" spans="1:13" ht="13.5" customHeight="1">
      <c r="A52" s="14"/>
      <c r="B52" s="21" t="s">
        <v>99</v>
      </c>
      <c r="C52" s="16"/>
      <c r="D52" s="16"/>
      <c r="E52" s="16"/>
      <c r="F52" s="16"/>
      <c r="G52" s="16"/>
      <c r="H52" s="62" t="s">
        <v>183</v>
      </c>
      <c r="I52" s="62" t="s">
        <v>183</v>
      </c>
      <c r="J52" s="15"/>
      <c r="K52" s="43"/>
      <c r="L52" s="44"/>
      <c r="M52" s="45"/>
    </row>
    <row r="53" spans="1:13" ht="10.5" customHeight="1" thickBot="1">
      <c r="A53" s="14"/>
      <c r="B53" s="15" t="s">
        <v>100</v>
      </c>
      <c r="C53" s="15" t="s">
        <v>101</v>
      </c>
      <c r="D53" s="15"/>
      <c r="E53" s="15"/>
      <c r="F53" s="15"/>
      <c r="G53" s="15"/>
      <c r="H53" s="62" t="s">
        <v>184</v>
      </c>
      <c r="I53" s="63" t="s">
        <v>11</v>
      </c>
      <c r="J53" s="15"/>
      <c r="K53" s="43"/>
      <c r="L53" s="43"/>
      <c r="M53" s="45"/>
    </row>
    <row r="54" spans="1:13" ht="10.5" customHeight="1">
      <c r="A54" s="25" t="s">
        <v>102</v>
      </c>
      <c r="B54" s="136">
        <v>301</v>
      </c>
      <c r="C54" s="137" t="s">
        <v>103</v>
      </c>
      <c r="D54" s="138"/>
      <c r="E54" s="139"/>
      <c r="F54" s="139"/>
      <c r="G54" s="140"/>
      <c r="H54" s="141">
        <f aca="true" t="shared" si="2" ref="H54:H60">I54/1.2</f>
        <v>18041.666666666668</v>
      </c>
      <c r="I54" s="142">
        <v>21650</v>
      </c>
      <c r="J54" s="30"/>
      <c r="K54" s="43"/>
      <c r="L54" s="48"/>
      <c r="M54" s="45"/>
    </row>
    <row r="55" spans="1:13" ht="10.5" customHeight="1">
      <c r="A55" s="25" t="s">
        <v>104</v>
      </c>
      <c r="B55" s="83">
        <f aca="true" t="shared" si="3" ref="B55:B60">B54+1</f>
        <v>302</v>
      </c>
      <c r="C55" s="143" t="s">
        <v>105</v>
      </c>
      <c r="D55" s="144"/>
      <c r="E55" s="145"/>
      <c r="F55" s="145"/>
      <c r="G55" s="144"/>
      <c r="H55" s="87">
        <f t="shared" si="2"/>
        <v>22458.333333333336</v>
      </c>
      <c r="I55" s="88">
        <v>26950</v>
      </c>
      <c r="J55" s="30"/>
      <c r="K55" s="43"/>
      <c r="L55" s="48"/>
      <c r="M55" s="45"/>
    </row>
    <row r="56" spans="1:13" ht="10.5" customHeight="1">
      <c r="A56" s="8" t="s">
        <v>106</v>
      </c>
      <c r="B56" s="91">
        <f t="shared" si="3"/>
        <v>303</v>
      </c>
      <c r="C56" s="146" t="s">
        <v>107</v>
      </c>
      <c r="D56" s="147"/>
      <c r="E56" s="148"/>
      <c r="F56" s="148"/>
      <c r="G56" s="149"/>
      <c r="H56" s="94">
        <f t="shared" si="2"/>
        <v>2250</v>
      </c>
      <c r="I56" s="95">
        <v>2700</v>
      </c>
      <c r="J56" s="9"/>
      <c r="K56" s="43"/>
      <c r="L56" s="48"/>
      <c r="M56" s="45"/>
    </row>
    <row r="57" spans="1:13" ht="10.5" customHeight="1">
      <c r="A57" s="8"/>
      <c r="B57" s="91">
        <f t="shared" si="3"/>
        <v>304</v>
      </c>
      <c r="C57" s="109" t="s">
        <v>108</v>
      </c>
      <c r="D57" s="150"/>
      <c r="E57" s="151"/>
      <c r="F57" s="151"/>
      <c r="G57" s="149"/>
      <c r="H57" s="94">
        <f t="shared" si="2"/>
        <v>1083.3333333333335</v>
      </c>
      <c r="I57" s="95">
        <v>1300</v>
      </c>
      <c r="J57" s="9"/>
      <c r="K57" s="43"/>
      <c r="L57" s="48"/>
      <c r="M57" s="45"/>
    </row>
    <row r="58" spans="1:13" ht="10.5" customHeight="1">
      <c r="A58" s="8"/>
      <c r="B58" s="91">
        <f t="shared" si="3"/>
        <v>305</v>
      </c>
      <c r="C58" s="109" t="s">
        <v>109</v>
      </c>
      <c r="D58" s="147"/>
      <c r="E58" s="148"/>
      <c r="F58" s="148"/>
      <c r="G58" s="149"/>
      <c r="H58" s="94">
        <f t="shared" si="2"/>
        <v>583.3333333333334</v>
      </c>
      <c r="I58" s="95">
        <v>700</v>
      </c>
      <c r="J58" s="9"/>
      <c r="K58" s="43"/>
      <c r="L58" s="48"/>
      <c r="M58" s="45"/>
    </row>
    <row r="59" spans="1:13" ht="10.5" customHeight="1">
      <c r="A59" s="8"/>
      <c r="B59" s="91">
        <f t="shared" si="3"/>
        <v>306</v>
      </c>
      <c r="C59" s="109" t="s">
        <v>110</v>
      </c>
      <c r="D59" s="147"/>
      <c r="E59" s="148"/>
      <c r="F59" s="148"/>
      <c r="G59" s="149"/>
      <c r="H59" s="94">
        <f t="shared" si="2"/>
        <v>1833.3333333333335</v>
      </c>
      <c r="I59" s="95">
        <v>2200</v>
      </c>
      <c r="J59" s="9"/>
      <c r="K59" s="43"/>
      <c r="L59" s="48"/>
      <c r="M59" s="45"/>
    </row>
    <row r="60" spans="1:13" ht="10.5" customHeight="1" thickBot="1">
      <c r="A60" s="8"/>
      <c r="B60" s="129">
        <f t="shared" si="3"/>
        <v>307</v>
      </c>
      <c r="C60" s="131" t="s">
        <v>111</v>
      </c>
      <c r="D60" s="152"/>
      <c r="E60" s="153"/>
      <c r="F60" s="153"/>
      <c r="G60" s="154"/>
      <c r="H60" s="134">
        <f t="shared" si="2"/>
        <v>416.6666666666667</v>
      </c>
      <c r="I60" s="135">
        <v>500</v>
      </c>
      <c r="J60" s="9"/>
      <c r="K60" s="43"/>
      <c r="L60" s="48"/>
      <c r="M60" s="45"/>
    </row>
    <row r="61" spans="1:12" ht="5.2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5.2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0.5" customHeight="1">
      <c r="A63" s="8" t="s">
        <v>112</v>
      </c>
      <c r="B63" s="9"/>
      <c r="C63" s="9" t="s">
        <v>113</v>
      </c>
      <c r="D63" s="9"/>
      <c r="E63" s="9"/>
      <c r="F63" s="9"/>
      <c r="G63" s="9"/>
      <c r="H63" s="16"/>
      <c r="I63" s="16"/>
      <c r="J63" s="9"/>
      <c r="K63" s="9"/>
      <c r="L63" s="9"/>
    </row>
    <row r="64" spans="1:12" ht="10.5" customHeight="1">
      <c r="A64" s="14"/>
      <c r="B64" s="9"/>
      <c r="C64" s="9" t="s">
        <v>114</v>
      </c>
      <c r="D64" s="9"/>
      <c r="E64" s="9"/>
      <c r="F64" s="9"/>
      <c r="G64" s="9"/>
      <c r="H64" s="16"/>
      <c r="I64" s="16"/>
      <c r="J64" s="9"/>
      <c r="K64" s="9"/>
      <c r="L64" s="9"/>
    </row>
    <row r="65" spans="1:12" ht="10.5" customHeight="1">
      <c r="A65" s="14"/>
      <c r="B65" s="9"/>
      <c r="C65" s="9" t="s">
        <v>115</v>
      </c>
      <c r="D65" s="9"/>
      <c r="E65" s="9"/>
      <c r="F65" s="9"/>
      <c r="G65" s="9"/>
      <c r="H65" s="16"/>
      <c r="I65" s="16"/>
      <c r="J65" s="9"/>
      <c r="K65" s="9"/>
      <c r="L65" s="9"/>
    </row>
    <row r="66" spans="1:12" ht="10.5" customHeight="1">
      <c r="A66" s="14"/>
      <c r="B66" s="9"/>
      <c r="C66" s="9" t="s">
        <v>116</v>
      </c>
      <c r="D66" s="9"/>
      <c r="E66" s="9"/>
      <c r="F66" s="9"/>
      <c r="G66" s="9"/>
      <c r="H66" s="16"/>
      <c r="I66" s="16"/>
      <c r="J66" s="9"/>
      <c r="K66" s="9"/>
      <c r="L66" s="9"/>
    </row>
    <row r="67" spans="1:12" ht="36.75" customHeight="1">
      <c r="A67" s="14"/>
      <c r="B67" s="9"/>
      <c r="C67" s="32"/>
      <c r="D67" s="9"/>
      <c r="E67" s="9"/>
      <c r="F67" s="9"/>
      <c r="G67" s="9"/>
      <c r="H67" s="16"/>
      <c r="I67" s="16"/>
      <c r="J67" s="9"/>
      <c r="K67" s="9"/>
      <c r="L67" s="9"/>
    </row>
    <row r="68" spans="1:12" ht="17.25" customHeight="1">
      <c r="A68" s="14"/>
      <c r="B68" s="33" t="s">
        <v>117</v>
      </c>
      <c r="C68" s="9"/>
      <c r="D68" s="9"/>
      <c r="E68" s="9"/>
      <c r="F68" s="9"/>
      <c r="G68" s="9"/>
      <c r="H68" s="16"/>
      <c r="I68" s="16"/>
      <c r="J68" s="9"/>
      <c r="K68" s="56"/>
      <c r="L68" s="57"/>
    </row>
    <row r="69" spans="1:12" ht="13.5" customHeight="1">
      <c r="A69" s="14"/>
      <c r="B69" s="21" t="s">
        <v>118</v>
      </c>
      <c r="C69" s="16"/>
      <c r="D69" s="16"/>
      <c r="E69" s="16"/>
      <c r="F69" s="16"/>
      <c r="G69" s="16"/>
      <c r="H69" s="62" t="s">
        <v>183</v>
      </c>
      <c r="I69" s="62" t="s">
        <v>183</v>
      </c>
      <c r="J69" s="15"/>
      <c r="K69" s="43"/>
      <c r="L69" s="44"/>
    </row>
    <row r="70" spans="1:12" ht="13.5" customHeight="1" thickBot="1">
      <c r="A70" s="14"/>
      <c r="B70" s="15" t="s">
        <v>119</v>
      </c>
      <c r="C70" s="15" t="s">
        <v>120</v>
      </c>
      <c r="D70" s="15"/>
      <c r="E70" s="15"/>
      <c r="F70" s="15"/>
      <c r="G70" s="15"/>
      <c r="H70" s="62" t="s">
        <v>184</v>
      </c>
      <c r="I70" s="63" t="s">
        <v>11</v>
      </c>
      <c r="J70" s="15"/>
      <c r="K70" s="43"/>
      <c r="L70" s="43"/>
    </row>
    <row r="71" spans="1:12" ht="10.5" customHeight="1">
      <c r="A71" s="25"/>
      <c r="B71" s="101">
        <v>401</v>
      </c>
      <c r="C71" s="155" t="s">
        <v>121</v>
      </c>
      <c r="D71" s="156"/>
      <c r="E71" s="157"/>
      <c r="F71" s="157"/>
      <c r="G71" s="158"/>
      <c r="H71" s="159">
        <f aca="true" t="shared" si="4" ref="H71:H84">I71/1.2</f>
        <v>6458.333333333334</v>
      </c>
      <c r="I71" s="160">
        <v>7750</v>
      </c>
      <c r="J71" s="9"/>
      <c r="K71" s="49"/>
      <c r="L71" s="48"/>
    </row>
    <row r="72" spans="1:12" ht="10.5" customHeight="1">
      <c r="A72" s="25"/>
      <c r="B72" s="78">
        <f aca="true" t="shared" si="5" ref="B72:B84">B71+1</f>
        <v>402</v>
      </c>
      <c r="C72" s="161" t="s">
        <v>122</v>
      </c>
      <c r="D72" s="162"/>
      <c r="E72" s="163"/>
      <c r="F72" s="163"/>
      <c r="G72" s="164"/>
      <c r="H72" s="165">
        <f t="shared" si="4"/>
        <v>13250</v>
      </c>
      <c r="I72" s="166">
        <v>15900</v>
      </c>
      <c r="J72" s="31"/>
      <c r="K72" s="58"/>
      <c r="L72" s="47"/>
    </row>
    <row r="73" spans="1:12" ht="10.5" customHeight="1">
      <c r="A73" s="25"/>
      <c r="B73" s="83">
        <f t="shared" si="5"/>
        <v>403</v>
      </c>
      <c r="C73" s="167" t="s">
        <v>123</v>
      </c>
      <c r="D73" s="168"/>
      <c r="E73" s="169"/>
      <c r="F73" s="169"/>
      <c r="G73" s="170"/>
      <c r="H73" s="171">
        <f t="shared" si="4"/>
        <v>14583.333333333334</v>
      </c>
      <c r="I73" s="90">
        <v>17500</v>
      </c>
      <c r="J73" s="30"/>
      <c r="K73" s="49"/>
      <c r="L73" s="48"/>
    </row>
    <row r="74" spans="1:12" ht="10.5" customHeight="1">
      <c r="A74" s="14" t="s">
        <v>124</v>
      </c>
      <c r="B74" s="91">
        <f t="shared" si="5"/>
        <v>404</v>
      </c>
      <c r="C74" s="109" t="s">
        <v>125</v>
      </c>
      <c r="D74" s="172"/>
      <c r="E74" s="110"/>
      <c r="F74" s="110"/>
      <c r="G74" s="111"/>
      <c r="H74" s="94">
        <f t="shared" si="4"/>
        <v>250</v>
      </c>
      <c r="I74" s="95">
        <v>300</v>
      </c>
      <c r="J74" s="9"/>
      <c r="K74" s="43"/>
      <c r="L74" s="48"/>
    </row>
    <row r="75" spans="1:12" ht="10.5" customHeight="1">
      <c r="A75" s="14"/>
      <c r="B75" s="91">
        <f t="shared" si="5"/>
        <v>405</v>
      </c>
      <c r="C75" s="109" t="s">
        <v>126</v>
      </c>
      <c r="D75" s="172"/>
      <c r="E75" s="110"/>
      <c r="F75" s="110"/>
      <c r="G75" s="111"/>
      <c r="H75" s="94">
        <f t="shared" si="4"/>
        <v>583.3333333333334</v>
      </c>
      <c r="I75" s="95">
        <v>700</v>
      </c>
      <c r="J75" s="9"/>
      <c r="K75" s="43"/>
      <c r="L75" s="48"/>
    </row>
    <row r="76" spans="1:12" ht="10.5" customHeight="1">
      <c r="A76" s="14"/>
      <c r="B76" s="91">
        <f t="shared" si="5"/>
        <v>406</v>
      </c>
      <c r="C76" s="109" t="s">
        <v>127</v>
      </c>
      <c r="D76" s="172"/>
      <c r="E76" s="110"/>
      <c r="F76" s="110"/>
      <c r="G76" s="111"/>
      <c r="H76" s="94">
        <f t="shared" si="4"/>
        <v>625</v>
      </c>
      <c r="I76" s="95">
        <v>750</v>
      </c>
      <c r="J76" s="9"/>
      <c r="K76" s="43"/>
      <c r="L76" s="48"/>
    </row>
    <row r="77" spans="1:12" ht="10.5" customHeight="1">
      <c r="A77" s="14" t="s">
        <v>128</v>
      </c>
      <c r="B77" s="91">
        <f t="shared" si="5"/>
        <v>407</v>
      </c>
      <c r="C77" s="109" t="s">
        <v>129</v>
      </c>
      <c r="D77" s="172"/>
      <c r="E77" s="110"/>
      <c r="F77" s="110"/>
      <c r="G77" s="111"/>
      <c r="H77" s="94">
        <f t="shared" si="4"/>
        <v>333.33333333333337</v>
      </c>
      <c r="I77" s="95">
        <v>400</v>
      </c>
      <c r="J77" s="9"/>
      <c r="K77" s="43"/>
      <c r="L77" s="48"/>
    </row>
    <row r="78" spans="1:12" ht="10.5" customHeight="1">
      <c r="A78" s="14" t="s">
        <v>130</v>
      </c>
      <c r="B78" s="83">
        <f t="shared" si="5"/>
        <v>408</v>
      </c>
      <c r="C78" s="167" t="s">
        <v>131</v>
      </c>
      <c r="D78" s="173"/>
      <c r="E78" s="174"/>
      <c r="F78" s="174"/>
      <c r="G78" s="175"/>
      <c r="H78" s="87">
        <f t="shared" si="4"/>
        <v>2500</v>
      </c>
      <c r="I78" s="88">
        <v>3000</v>
      </c>
      <c r="J78" s="30"/>
      <c r="K78" s="43"/>
      <c r="L78" s="48"/>
    </row>
    <row r="79" spans="1:12" ht="10.5" customHeight="1">
      <c r="A79" s="14"/>
      <c r="B79" s="91">
        <f t="shared" si="5"/>
        <v>409</v>
      </c>
      <c r="C79" s="109" t="s">
        <v>132</v>
      </c>
      <c r="D79" s="172"/>
      <c r="E79" s="110"/>
      <c r="F79" s="110"/>
      <c r="G79" s="111"/>
      <c r="H79" s="94">
        <f t="shared" si="4"/>
        <v>83.33333333333334</v>
      </c>
      <c r="I79" s="95">
        <v>100</v>
      </c>
      <c r="J79" s="9"/>
      <c r="K79" s="43"/>
      <c r="L79" s="48"/>
    </row>
    <row r="80" spans="1:12" ht="10.5" customHeight="1">
      <c r="A80" s="14" t="s">
        <v>133</v>
      </c>
      <c r="B80" s="78">
        <f t="shared" si="5"/>
        <v>410</v>
      </c>
      <c r="C80" s="109" t="s">
        <v>134</v>
      </c>
      <c r="D80" s="172"/>
      <c r="E80" s="110"/>
      <c r="F80" s="110"/>
      <c r="G80" s="111"/>
      <c r="H80" s="94">
        <f t="shared" si="4"/>
        <v>250</v>
      </c>
      <c r="I80" s="95">
        <v>300</v>
      </c>
      <c r="J80" s="9"/>
      <c r="K80" s="49"/>
      <c r="L80" s="48"/>
    </row>
    <row r="81" spans="1:12" ht="10.5" customHeight="1">
      <c r="A81" s="14" t="s">
        <v>135</v>
      </c>
      <c r="B81" s="78">
        <f t="shared" si="5"/>
        <v>411</v>
      </c>
      <c r="C81" s="109" t="s">
        <v>136</v>
      </c>
      <c r="D81" s="172"/>
      <c r="E81" s="110"/>
      <c r="F81" s="110"/>
      <c r="G81" s="111"/>
      <c r="H81" s="94">
        <f t="shared" si="4"/>
        <v>375</v>
      </c>
      <c r="I81" s="95">
        <v>450</v>
      </c>
      <c r="J81" s="9"/>
      <c r="K81" s="49"/>
      <c r="L81" s="48"/>
    </row>
    <row r="82" spans="1:12" ht="10.5" customHeight="1">
      <c r="A82" s="14" t="s">
        <v>137</v>
      </c>
      <c r="B82" s="78">
        <f t="shared" si="5"/>
        <v>412</v>
      </c>
      <c r="C82" s="109" t="s">
        <v>138</v>
      </c>
      <c r="D82" s="172"/>
      <c r="E82" s="110"/>
      <c r="F82" s="110"/>
      <c r="G82" s="111"/>
      <c r="H82" s="94">
        <f t="shared" si="4"/>
        <v>500</v>
      </c>
      <c r="I82" s="95">
        <v>600</v>
      </c>
      <c r="J82" s="9"/>
      <c r="K82" s="49"/>
      <c r="L82" s="48"/>
    </row>
    <row r="83" spans="1:12" ht="10.5" customHeight="1">
      <c r="A83" s="14" t="s">
        <v>139</v>
      </c>
      <c r="B83" s="78">
        <f t="shared" si="5"/>
        <v>413</v>
      </c>
      <c r="C83" s="109" t="s">
        <v>140</v>
      </c>
      <c r="D83" s="172"/>
      <c r="E83" s="110"/>
      <c r="F83" s="110"/>
      <c r="G83" s="111"/>
      <c r="H83" s="94">
        <f t="shared" si="4"/>
        <v>625</v>
      </c>
      <c r="I83" s="95">
        <v>750</v>
      </c>
      <c r="J83" s="9"/>
      <c r="K83" s="49"/>
      <c r="L83" s="48"/>
    </row>
    <row r="84" spans="1:12" ht="10.5" customHeight="1" thickBot="1">
      <c r="A84" s="14"/>
      <c r="B84" s="176">
        <f t="shared" si="5"/>
        <v>414</v>
      </c>
      <c r="C84" s="131" t="s">
        <v>141</v>
      </c>
      <c r="D84" s="177"/>
      <c r="E84" s="178"/>
      <c r="F84" s="178"/>
      <c r="G84" s="179"/>
      <c r="H84" s="134">
        <f t="shared" si="4"/>
        <v>125</v>
      </c>
      <c r="I84" s="135">
        <v>150</v>
      </c>
      <c r="J84" s="9"/>
      <c r="K84" s="49"/>
      <c r="L84" s="48"/>
    </row>
    <row r="86" spans="1:12" ht="10.5" customHeight="1">
      <c r="A86" s="8"/>
      <c r="B86" s="15" t="s">
        <v>142</v>
      </c>
      <c r="C86" s="9"/>
      <c r="D86" s="15" t="s">
        <v>143</v>
      </c>
      <c r="E86" s="9"/>
      <c r="F86" s="9"/>
      <c r="G86" s="9"/>
      <c r="H86" s="9"/>
      <c r="I86" s="9"/>
      <c r="J86" s="9"/>
      <c r="K86" s="9"/>
      <c r="L86" s="9"/>
    </row>
    <row r="87" spans="1:12" ht="10.5" customHeight="1">
      <c r="A87" s="14"/>
      <c r="B87" s="9"/>
      <c r="C87" s="16"/>
      <c r="D87" s="9"/>
      <c r="E87" s="9"/>
      <c r="F87" s="9"/>
      <c r="G87" s="9"/>
      <c r="H87" s="16"/>
      <c r="I87" s="16"/>
      <c r="J87" s="9"/>
      <c r="K87" s="9"/>
      <c r="L87" s="9"/>
    </row>
    <row r="88" spans="1:12" ht="10.5" customHeight="1">
      <c r="A88" s="14" t="s">
        <v>144</v>
      </c>
      <c r="B88" s="16" t="s">
        <v>145</v>
      </c>
      <c r="C88" s="16"/>
      <c r="D88" s="15"/>
      <c r="E88" s="16" t="s">
        <v>146</v>
      </c>
      <c r="F88" s="9"/>
      <c r="G88" s="9"/>
      <c r="H88" s="9"/>
      <c r="I88" s="9"/>
      <c r="J88" s="9"/>
      <c r="K88" s="9"/>
      <c r="L88" s="9"/>
    </row>
    <row r="89" spans="1:12" ht="10.5" customHeight="1">
      <c r="A89" s="25" t="s">
        <v>147</v>
      </c>
      <c r="B89" s="16" t="s">
        <v>148</v>
      </c>
      <c r="C89" s="16"/>
      <c r="D89" s="15"/>
      <c r="E89" s="16" t="s">
        <v>149</v>
      </c>
      <c r="F89" s="9"/>
      <c r="G89" s="9"/>
      <c r="H89" s="16"/>
      <c r="I89" s="16"/>
      <c r="J89" s="9"/>
      <c r="K89" s="9"/>
      <c r="L89" s="9"/>
    </row>
    <row r="90" spans="1:12" ht="12" customHeight="1">
      <c r="A90" s="25" t="s">
        <v>150</v>
      </c>
      <c r="B90" s="16" t="s">
        <v>151</v>
      </c>
      <c r="C90" s="16"/>
      <c r="D90" s="15"/>
      <c r="E90" s="16"/>
      <c r="F90" s="9"/>
      <c r="G90" s="9"/>
      <c r="H90" s="16"/>
      <c r="I90" s="16"/>
      <c r="J90" s="9"/>
      <c r="K90" s="9"/>
      <c r="L90" s="9"/>
    </row>
    <row r="91" spans="1:12" ht="12" customHeight="1">
      <c r="A91" s="25" t="s">
        <v>152</v>
      </c>
      <c r="B91" s="16" t="s">
        <v>153</v>
      </c>
      <c r="C91" s="16"/>
      <c r="D91" s="15"/>
      <c r="E91" s="9"/>
      <c r="F91" s="9"/>
      <c r="G91" s="9"/>
      <c r="H91" s="16"/>
      <c r="I91" s="16"/>
      <c r="J91" s="9"/>
      <c r="K91" s="9"/>
      <c r="L91" s="9"/>
    </row>
    <row r="92" spans="3:7" ht="11.25" customHeight="1">
      <c r="C92" s="28"/>
      <c r="D92" s="28"/>
      <c r="E92" s="28"/>
      <c r="F92" s="28"/>
      <c r="G92" s="34"/>
    </row>
    <row r="93" spans="2:7" ht="13.5" customHeight="1">
      <c r="B93" s="33" t="s">
        <v>154</v>
      </c>
      <c r="C93" s="28"/>
      <c r="D93" s="28"/>
      <c r="E93" s="28"/>
      <c r="F93" s="28"/>
      <c r="G93" s="28"/>
    </row>
    <row r="94" spans="2:13" ht="13.5" customHeight="1">
      <c r="B94" s="35" t="s">
        <v>155</v>
      </c>
      <c r="C94" s="36"/>
      <c r="D94" s="28"/>
      <c r="E94" s="36"/>
      <c r="F94" s="28"/>
      <c r="G94" s="28"/>
      <c r="H94" s="62" t="s">
        <v>183</v>
      </c>
      <c r="I94" s="62" t="s">
        <v>183</v>
      </c>
      <c r="K94" s="59"/>
      <c r="L94" s="60"/>
      <c r="M94" s="41"/>
    </row>
    <row r="95" spans="2:13" ht="11.25" customHeight="1" thickBot="1">
      <c r="B95" s="15" t="s">
        <v>156</v>
      </c>
      <c r="C95" s="15" t="s">
        <v>157</v>
      </c>
      <c r="D95" s="22"/>
      <c r="E95" s="15"/>
      <c r="F95" s="22"/>
      <c r="G95" s="36"/>
      <c r="H95" s="62" t="s">
        <v>184</v>
      </c>
      <c r="I95" s="63" t="s">
        <v>11</v>
      </c>
      <c r="K95" s="40"/>
      <c r="L95" s="39"/>
      <c r="M95" s="41"/>
    </row>
    <row r="96" spans="1:13" ht="10.5" customHeight="1">
      <c r="A96" s="9"/>
      <c r="B96" s="101">
        <v>501</v>
      </c>
      <c r="C96" s="180" t="s">
        <v>158</v>
      </c>
      <c r="D96" s="181"/>
      <c r="E96" s="182"/>
      <c r="F96" s="183"/>
      <c r="G96" s="105"/>
      <c r="H96" s="184">
        <v>910</v>
      </c>
      <c r="I96" s="77">
        <f aca="true" t="shared" si="6" ref="I96:I105">H96*1.2</f>
        <v>1092</v>
      </c>
      <c r="J96" s="16"/>
      <c r="K96" s="61"/>
      <c r="L96" s="42"/>
      <c r="M96" s="41"/>
    </row>
    <row r="97" spans="1:13" ht="10.5" customHeight="1">
      <c r="A97" s="9"/>
      <c r="B97" s="91">
        <f aca="true" t="shared" si="7" ref="B97:B114">B96+1</f>
        <v>502</v>
      </c>
      <c r="C97" s="109" t="s">
        <v>159</v>
      </c>
      <c r="D97" s="185"/>
      <c r="E97" s="186"/>
      <c r="F97" s="187"/>
      <c r="G97" s="111"/>
      <c r="H97" s="188">
        <v>900</v>
      </c>
      <c r="I97" s="82">
        <f t="shared" si="6"/>
        <v>1080</v>
      </c>
      <c r="J97" s="16"/>
      <c r="K97" s="61"/>
      <c r="L97" s="42"/>
      <c r="M97" s="41"/>
    </row>
    <row r="98" spans="1:13" ht="10.5" customHeight="1">
      <c r="A98" s="9"/>
      <c r="B98" s="91">
        <f t="shared" si="7"/>
        <v>503</v>
      </c>
      <c r="C98" s="109" t="s">
        <v>160</v>
      </c>
      <c r="D98" s="185"/>
      <c r="E98" s="186"/>
      <c r="F98" s="187"/>
      <c r="G98" s="111"/>
      <c r="H98" s="188">
        <v>920</v>
      </c>
      <c r="I98" s="82">
        <f t="shared" si="6"/>
        <v>1104</v>
      </c>
      <c r="J98" s="16"/>
      <c r="K98" s="61"/>
      <c r="L98" s="42"/>
      <c r="M98" s="41"/>
    </row>
    <row r="99" spans="1:13" ht="10.5" customHeight="1">
      <c r="A99" s="9"/>
      <c r="B99" s="91">
        <f t="shared" si="7"/>
        <v>504</v>
      </c>
      <c r="C99" s="109" t="s">
        <v>161</v>
      </c>
      <c r="D99" s="185"/>
      <c r="E99" s="186"/>
      <c r="F99" s="187"/>
      <c r="G99" s="111"/>
      <c r="H99" s="188">
        <v>1210</v>
      </c>
      <c r="I99" s="82">
        <f t="shared" si="6"/>
        <v>1452</v>
      </c>
      <c r="J99" s="16"/>
      <c r="K99" s="61"/>
      <c r="L99" s="42"/>
      <c r="M99" s="41"/>
    </row>
    <row r="100" spans="1:13" ht="10.5" customHeight="1">
      <c r="A100" s="9"/>
      <c r="B100" s="91">
        <f t="shared" si="7"/>
        <v>505</v>
      </c>
      <c r="C100" s="109" t="s">
        <v>162</v>
      </c>
      <c r="D100" s="185"/>
      <c r="E100" s="186"/>
      <c r="F100" s="187"/>
      <c r="G100" s="111"/>
      <c r="H100" s="188">
        <v>880</v>
      </c>
      <c r="I100" s="82">
        <f t="shared" si="6"/>
        <v>1056</v>
      </c>
      <c r="J100" s="16"/>
      <c r="K100" s="61"/>
      <c r="L100" s="42"/>
      <c r="M100" s="41"/>
    </row>
    <row r="101" spans="1:13" ht="10.5" customHeight="1">
      <c r="A101" s="9"/>
      <c r="B101" s="91">
        <f t="shared" si="7"/>
        <v>506</v>
      </c>
      <c r="C101" s="109" t="s">
        <v>163</v>
      </c>
      <c r="D101" s="185"/>
      <c r="E101" s="186"/>
      <c r="F101" s="187"/>
      <c r="G101" s="111"/>
      <c r="H101" s="188">
        <v>1100</v>
      </c>
      <c r="I101" s="82">
        <f t="shared" si="6"/>
        <v>1320</v>
      </c>
      <c r="J101" s="16"/>
      <c r="K101" s="61"/>
      <c r="L101" s="42"/>
      <c r="M101" s="41"/>
    </row>
    <row r="102" spans="1:13" ht="10.5" customHeight="1">
      <c r="A102" s="9"/>
      <c r="B102" s="91">
        <f t="shared" si="7"/>
        <v>507</v>
      </c>
      <c r="C102" s="109" t="s">
        <v>164</v>
      </c>
      <c r="D102" s="185"/>
      <c r="E102" s="186"/>
      <c r="F102" s="187"/>
      <c r="G102" s="111"/>
      <c r="H102" s="188">
        <v>880</v>
      </c>
      <c r="I102" s="82">
        <f t="shared" si="6"/>
        <v>1056</v>
      </c>
      <c r="J102" s="16"/>
      <c r="K102" s="61"/>
      <c r="L102" s="42"/>
      <c r="M102" s="41"/>
    </row>
    <row r="103" spans="1:13" ht="10.5" customHeight="1">
      <c r="A103" s="9"/>
      <c r="B103" s="91">
        <f t="shared" si="7"/>
        <v>508</v>
      </c>
      <c r="C103" s="109" t="s">
        <v>165</v>
      </c>
      <c r="D103" s="185"/>
      <c r="E103" s="186"/>
      <c r="F103" s="187"/>
      <c r="G103" s="111"/>
      <c r="H103" s="188">
        <v>1140</v>
      </c>
      <c r="I103" s="82">
        <f t="shared" si="6"/>
        <v>1368</v>
      </c>
      <c r="J103" s="16"/>
      <c r="K103" s="61"/>
      <c r="L103" s="42"/>
      <c r="M103" s="41"/>
    </row>
    <row r="104" spans="1:13" ht="10.5" customHeight="1">
      <c r="A104" s="9"/>
      <c r="B104" s="91">
        <f t="shared" si="7"/>
        <v>509</v>
      </c>
      <c r="C104" s="109" t="s">
        <v>166</v>
      </c>
      <c r="D104" s="185"/>
      <c r="E104" s="186"/>
      <c r="F104" s="187"/>
      <c r="G104" s="111"/>
      <c r="H104" s="188">
        <v>1510</v>
      </c>
      <c r="I104" s="82">
        <f t="shared" si="6"/>
        <v>1812</v>
      </c>
      <c r="J104" s="16"/>
      <c r="K104" s="61"/>
      <c r="L104" s="42"/>
      <c r="M104" s="41"/>
    </row>
    <row r="105" spans="1:13" ht="10.5" customHeight="1">
      <c r="A105" s="9"/>
      <c r="B105" s="91">
        <f t="shared" si="7"/>
        <v>510</v>
      </c>
      <c r="C105" s="109" t="s">
        <v>167</v>
      </c>
      <c r="D105" s="185"/>
      <c r="E105" s="186"/>
      <c r="F105" s="187"/>
      <c r="G105" s="111"/>
      <c r="H105" s="188">
        <v>1610</v>
      </c>
      <c r="I105" s="82">
        <f t="shared" si="6"/>
        <v>1932</v>
      </c>
      <c r="J105" s="16"/>
      <c r="K105" s="61"/>
      <c r="L105" s="42"/>
      <c r="M105" s="41"/>
    </row>
    <row r="106" spans="1:13" ht="10.5" customHeight="1">
      <c r="A106" s="9"/>
      <c r="B106" s="91">
        <f t="shared" si="7"/>
        <v>511</v>
      </c>
      <c r="C106" s="109"/>
      <c r="D106" s="185"/>
      <c r="E106" s="186"/>
      <c r="F106" s="187"/>
      <c r="G106" s="111"/>
      <c r="H106" s="188"/>
      <c r="I106" s="82"/>
      <c r="J106" s="16"/>
      <c r="K106" s="61"/>
      <c r="L106" s="42"/>
      <c r="M106" s="41"/>
    </row>
    <row r="107" spans="1:13" ht="10.5" customHeight="1">
      <c r="A107" s="9"/>
      <c r="B107" s="91">
        <f t="shared" si="7"/>
        <v>512</v>
      </c>
      <c r="C107" s="109" t="s">
        <v>168</v>
      </c>
      <c r="D107" s="185"/>
      <c r="E107" s="186"/>
      <c r="F107" s="187"/>
      <c r="G107" s="111"/>
      <c r="H107" s="188">
        <v>820</v>
      </c>
      <c r="I107" s="82">
        <f>H107*1.2</f>
        <v>984</v>
      </c>
      <c r="J107" s="16"/>
      <c r="K107" s="61"/>
      <c r="L107" s="42"/>
      <c r="M107" s="41"/>
    </row>
    <row r="108" spans="1:13" ht="10.5" customHeight="1">
      <c r="A108" s="9"/>
      <c r="B108" s="91">
        <f t="shared" si="7"/>
        <v>513</v>
      </c>
      <c r="C108" s="109" t="s">
        <v>169</v>
      </c>
      <c r="D108" s="185"/>
      <c r="E108" s="186"/>
      <c r="F108" s="187"/>
      <c r="G108" s="111"/>
      <c r="H108" s="188">
        <v>940</v>
      </c>
      <c r="I108" s="82">
        <f>H108*1.2</f>
        <v>1128</v>
      </c>
      <c r="J108" s="16"/>
      <c r="K108" s="61"/>
      <c r="L108" s="42"/>
      <c r="M108" s="41"/>
    </row>
    <row r="109" spans="1:13" ht="10.5" customHeight="1">
      <c r="A109" s="9"/>
      <c r="B109" s="91">
        <f t="shared" si="7"/>
        <v>514</v>
      </c>
      <c r="C109" s="109"/>
      <c r="D109" s="185"/>
      <c r="E109" s="186"/>
      <c r="F109" s="187"/>
      <c r="G109" s="111"/>
      <c r="H109" s="188"/>
      <c r="I109" s="82"/>
      <c r="J109" s="16"/>
      <c r="K109" s="61"/>
      <c r="L109" s="42"/>
      <c r="M109" s="41"/>
    </row>
    <row r="110" spans="1:13" ht="10.5" customHeight="1">
      <c r="A110" s="9"/>
      <c r="B110" s="91">
        <f t="shared" si="7"/>
        <v>515</v>
      </c>
      <c r="C110" s="109" t="s">
        <v>170</v>
      </c>
      <c r="D110" s="185"/>
      <c r="E110" s="186"/>
      <c r="F110" s="187"/>
      <c r="G110" s="111"/>
      <c r="H110" s="188">
        <v>1730</v>
      </c>
      <c r="I110" s="82">
        <f>H110*1.2</f>
        <v>2076</v>
      </c>
      <c r="J110" s="16"/>
      <c r="K110" s="61"/>
      <c r="L110" s="42"/>
      <c r="M110" s="41"/>
    </row>
    <row r="111" spans="1:13" ht="10.5" customHeight="1">
      <c r="A111" s="9"/>
      <c r="B111" s="91">
        <f t="shared" si="7"/>
        <v>516</v>
      </c>
      <c r="C111" s="109"/>
      <c r="D111" s="185"/>
      <c r="E111" s="186"/>
      <c r="F111" s="187"/>
      <c r="G111" s="111"/>
      <c r="H111" s="188"/>
      <c r="I111" s="82"/>
      <c r="J111" s="16"/>
      <c r="K111" s="61"/>
      <c r="L111" s="42"/>
      <c r="M111" s="41"/>
    </row>
    <row r="112" spans="1:13" ht="10.5" customHeight="1">
      <c r="A112" s="9"/>
      <c r="B112" s="91">
        <f t="shared" si="7"/>
        <v>517</v>
      </c>
      <c r="C112" s="109" t="s">
        <v>171</v>
      </c>
      <c r="D112" s="185"/>
      <c r="E112" s="186"/>
      <c r="F112" s="187"/>
      <c r="G112" s="111"/>
      <c r="H112" s="188">
        <v>1040</v>
      </c>
      <c r="I112" s="82">
        <f>H112*1.2</f>
        <v>1248</v>
      </c>
      <c r="J112" s="16"/>
      <c r="K112" s="61"/>
      <c r="L112" s="42"/>
      <c r="M112" s="41"/>
    </row>
    <row r="113" spans="1:13" ht="10.5" customHeight="1">
      <c r="A113" s="9"/>
      <c r="B113" s="91">
        <f t="shared" si="7"/>
        <v>518</v>
      </c>
      <c r="C113" s="109"/>
      <c r="D113" s="185"/>
      <c r="E113" s="186"/>
      <c r="F113" s="187"/>
      <c r="G113" s="111"/>
      <c r="H113" s="188"/>
      <c r="I113" s="82"/>
      <c r="J113" s="16"/>
      <c r="K113" s="61"/>
      <c r="L113" s="42"/>
      <c r="M113" s="41"/>
    </row>
    <row r="114" spans="1:13" ht="10.5" customHeight="1" thickBot="1">
      <c r="A114" s="9"/>
      <c r="B114" s="129">
        <f t="shared" si="7"/>
        <v>519</v>
      </c>
      <c r="C114" s="131" t="s">
        <v>172</v>
      </c>
      <c r="D114" s="189"/>
      <c r="E114" s="190"/>
      <c r="F114" s="191"/>
      <c r="G114" s="179"/>
      <c r="H114" s="192">
        <v>990</v>
      </c>
      <c r="I114" s="193">
        <f>H114*1.2</f>
        <v>1188</v>
      </c>
      <c r="J114" s="16"/>
      <c r="K114" s="61"/>
      <c r="L114" s="42"/>
      <c r="M114" s="41"/>
    </row>
    <row r="115" spans="2:7" ht="10.5" customHeight="1">
      <c r="B115" s="9"/>
      <c r="C115" s="9"/>
      <c r="D115" s="9"/>
      <c r="E115" s="9"/>
      <c r="F115" s="9"/>
      <c r="G115" s="9"/>
    </row>
    <row r="116" spans="2:7" ht="10.5" customHeight="1">
      <c r="B116" s="32" t="s">
        <v>173</v>
      </c>
      <c r="C116" s="9"/>
      <c r="D116" s="9"/>
      <c r="E116" s="9"/>
      <c r="F116" s="9"/>
      <c r="G116" s="9"/>
    </row>
    <row r="117" spans="2:7" ht="10.5" customHeight="1">
      <c r="B117" s="9" t="s">
        <v>174</v>
      </c>
      <c r="C117" s="9"/>
      <c r="D117" s="9"/>
      <c r="E117" s="9"/>
      <c r="F117" s="9"/>
      <c r="G117" s="9"/>
    </row>
    <row r="118" spans="2:7" ht="10.5" customHeight="1">
      <c r="B118" s="9" t="s">
        <v>175</v>
      </c>
      <c r="C118" s="9"/>
      <c r="D118" s="9"/>
      <c r="E118" s="9"/>
      <c r="F118" s="9"/>
      <c r="G118" s="9"/>
    </row>
    <row r="119" spans="2:7" ht="10.5" customHeight="1">
      <c r="B119" s="9" t="s">
        <v>176</v>
      </c>
      <c r="C119" s="9"/>
      <c r="D119" s="9"/>
      <c r="E119" s="9"/>
      <c r="F119" s="9"/>
      <c r="G119" s="9"/>
    </row>
    <row r="120" spans="2:7" ht="10.5" customHeight="1">
      <c r="B120" s="9" t="s">
        <v>177</v>
      </c>
      <c r="C120" s="9"/>
      <c r="D120" s="9"/>
      <c r="E120" s="9"/>
      <c r="F120" s="9"/>
      <c r="G120" s="9"/>
    </row>
    <row r="121" spans="2:7" ht="10.5" customHeight="1">
      <c r="B121" s="9" t="s">
        <v>178</v>
      </c>
      <c r="C121" s="9"/>
      <c r="D121" s="9"/>
      <c r="E121" s="9"/>
      <c r="F121" s="9"/>
      <c r="G121" s="9"/>
    </row>
    <row r="122" ht="10.5" customHeight="1">
      <c r="B122" s="9" t="s">
        <v>179</v>
      </c>
    </row>
    <row r="124" spans="2:12" ht="10.5" customHeight="1">
      <c r="B124" s="15" t="s">
        <v>180</v>
      </c>
      <c r="C124" s="9"/>
      <c r="D124" s="9"/>
      <c r="E124" s="9"/>
      <c r="F124" s="9"/>
      <c r="G124" s="9"/>
      <c r="H124" s="16"/>
      <c r="I124" s="16"/>
      <c r="J124" s="9"/>
      <c r="K124" s="37"/>
      <c r="L124" s="9"/>
    </row>
    <row r="125" spans="2:12" ht="16.5" customHeight="1">
      <c r="B125" s="64" t="s">
        <v>185</v>
      </c>
      <c r="C125" s="64"/>
      <c r="D125" s="64"/>
      <c r="E125" s="65"/>
      <c r="F125" s="64"/>
      <c r="G125" s="66"/>
      <c r="H125" s="67"/>
      <c r="I125" s="66"/>
      <c r="J125" s="16"/>
      <c r="K125" s="37"/>
      <c r="L125" s="9"/>
    </row>
    <row r="126" spans="2:12" ht="10.5" customHeight="1">
      <c r="B126" s="66" t="s">
        <v>181</v>
      </c>
      <c r="C126" s="68"/>
      <c r="D126" s="68"/>
      <c r="E126" s="68"/>
      <c r="F126" s="66" t="s">
        <v>186</v>
      </c>
      <c r="G126" s="68"/>
      <c r="H126" s="68"/>
      <c r="I126" s="68"/>
      <c r="J126" s="16"/>
      <c r="L126" s="9"/>
    </row>
    <row r="127" spans="2:12" ht="10.5" customHeight="1">
      <c r="B127" s="66" t="s">
        <v>182</v>
      </c>
      <c r="C127" s="66"/>
      <c r="D127" s="66"/>
      <c r="E127" s="68"/>
      <c r="F127" s="66"/>
      <c r="G127" s="68"/>
      <c r="H127" s="66"/>
      <c r="I127" s="66"/>
      <c r="J127" s="9"/>
      <c r="K127" s="9"/>
      <c r="L127" s="38">
        <f>L72</f>
        <v>0</v>
      </c>
    </row>
    <row r="129" spans="2:9" ht="15">
      <c r="B129" s="69" t="s">
        <v>187</v>
      </c>
      <c r="C129" s="69"/>
      <c r="D129" s="67"/>
      <c r="E129" s="66"/>
      <c r="F129" s="68"/>
      <c r="G129" s="68"/>
      <c r="H129" s="68"/>
      <c r="I129" s="68"/>
    </row>
    <row r="130" spans="2:9" ht="15">
      <c r="B130" s="69" t="s">
        <v>188</v>
      </c>
      <c r="C130" s="69"/>
      <c r="D130" s="67"/>
      <c r="E130" s="66"/>
      <c r="F130" s="68"/>
      <c r="G130" s="68"/>
      <c r="H130" s="66"/>
      <c r="I130" s="6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2003-12-09T15:12:20Z</cp:lastPrinted>
  <dcterms:created xsi:type="dcterms:W3CDTF">2003-12-09T14:55:11Z</dcterms:created>
  <dcterms:modified xsi:type="dcterms:W3CDTF">2003-12-09T15:13:49Z</dcterms:modified>
  <cp:category/>
  <cp:version/>
  <cp:contentType/>
  <cp:contentStatus/>
</cp:coreProperties>
</file>